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polito\Desktop\Liz 2024\Escritorio\Liz Polito\2024 TRANSPARENCIA\37-b\"/>
    </mc:Choice>
  </mc:AlternateContent>
  <bookViews>
    <workbookView xWindow="0" yWindow="0" windowWidth="18435" windowHeight="921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E32" i="1"/>
  <c r="K24" i="1" l="1"/>
  <c r="K18" i="1"/>
  <c r="E18" i="1" l="1"/>
  <c r="K31" i="1" l="1"/>
  <c r="K33" i="1"/>
  <c r="E33" i="1"/>
  <c r="E31" i="1"/>
  <c r="J36" i="1" l="1"/>
  <c r="I36" i="1"/>
  <c r="H36" i="1"/>
  <c r="G36" i="1"/>
  <c r="F36" i="1"/>
  <c r="D36" i="1"/>
  <c r="K34" i="1"/>
  <c r="E34" i="1"/>
  <c r="K30" i="1"/>
  <c r="E30" i="1"/>
  <c r="K29" i="1"/>
  <c r="E29" i="1"/>
  <c r="K28" i="1"/>
  <c r="E28" i="1"/>
  <c r="K27" i="1"/>
  <c r="E27" i="1"/>
  <c r="K26" i="1"/>
  <c r="E26" i="1"/>
  <c r="K25" i="1"/>
  <c r="E25" i="1"/>
  <c r="E24" i="1"/>
  <c r="K23" i="1"/>
  <c r="E23" i="1"/>
  <c r="K22" i="1"/>
  <c r="E22" i="1"/>
  <c r="K21" i="1"/>
  <c r="E21" i="1"/>
  <c r="K20" i="1"/>
  <c r="E20" i="1"/>
  <c r="K19" i="1"/>
  <c r="E19" i="1"/>
  <c r="K17" i="1"/>
  <c r="E17" i="1"/>
  <c r="K16" i="1"/>
  <c r="E16" i="1"/>
  <c r="K15" i="1"/>
  <c r="E15" i="1"/>
  <c r="K14" i="1"/>
  <c r="E14" i="1"/>
  <c r="K13" i="1"/>
  <c r="E13" i="1"/>
  <c r="K12" i="1"/>
  <c r="E12" i="1"/>
  <c r="K36" i="1" l="1"/>
  <c r="E36" i="1"/>
</calcChain>
</file>

<file path=xl/sharedStrings.xml><?xml version="1.0" encoding="utf-8"?>
<sst xmlns="http://schemas.openxmlformats.org/spreadsheetml/2006/main" count="43" uniqueCount="43">
  <si>
    <t>C O N C E P T O S</t>
  </si>
  <si>
    <t xml:space="preserve">E G R E S O S </t>
  </si>
  <si>
    <t>3=(1+2)</t>
  </si>
  <si>
    <t>8=(3)-(4+5+6+7)</t>
  </si>
  <si>
    <t>Clave del capítulo</t>
  </si>
  <si>
    <t>Clave del Concepto</t>
  </si>
  <si>
    <t>Denominación del capítulo, concepto o partida</t>
  </si>
  <si>
    <r>
      <rPr>
        <b/>
        <sz val="9"/>
        <color rgb="FF00B050"/>
        <rFont val="Arial"/>
        <family val="2"/>
      </rPr>
      <t>Gasto AUTORIZADO</t>
    </r>
    <r>
      <rPr>
        <b/>
        <sz val="9"/>
        <color indexed="8"/>
        <rFont val="Arial"/>
        <family val="2"/>
      </rPr>
      <t xml:space="preserve"> por capítulo, concepto o partida</t>
    </r>
  </si>
  <si>
    <t>Ampliación/Reducción</t>
  </si>
  <si>
    <t>Modificado</t>
  </si>
  <si>
    <t>Comprometido</t>
  </si>
  <si>
    <t>Devengado</t>
  </si>
  <si>
    <t>Ejercido</t>
  </si>
  <si>
    <t>Pagado</t>
  </si>
  <si>
    <t>Disponible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</si>
  <si>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</si>
  <si>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</si>
  <si>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</si>
  <si>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</si>
  <si>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ECONOMICAS</t>
  </si>
  <si>
    <t>PAGO DE ESTIMULOS A SERVIDORES PÚBLICOS</t>
  </si>
  <si>
    <t>MATERIALES DE ADMINISTRACION, EMISION DE DOCUMENTOS Y ARTICULOS OFICIALES</t>
  </si>
  <si>
    <t>ALIMENTOS Y UTENSILIOS</t>
  </si>
  <si>
    <t>MATERIALES Y ARTICULOS DE CONSTRUCCIÓN Y DE REPARACION</t>
  </si>
  <si>
    <t>PRODUCTOS QUIMICOS, FARMACEUTICOS Y DE LABORATORIO</t>
  </si>
  <si>
    <t>COMBUSTIBLES, LUBRICANTES Y ADITIVOS</t>
  </si>
  <si>
    <t>HERRAMIENTAS, REFACCIONES Y ACCESORIOS MENORES</t>
  </si>
  <si>
    <t>SERVICIOS BÁSICOS</t>
  </si>
  <si>
    <t>SERVICIOS DE ARRENDAMIENTO</t>
  </si>
  <si>
    <t>SERVICIOS PROFESIONALES, CIENTIFICOS, TECNICOS Y OTROS SERVICIOS</t>
  </si>
  <si>
    <t>SERVICIOS DE INSTALACIÓN, REPARACIÓN, MANTENIMIENTO Y CONSERVACION</t>
  </si>
  <si>
    <t>SERVICIOS DE TRASLADO Y VIATICOS</t>
  </si>
  <si>
    <t>SERVICIOS OFICIALES</t>
  </si>
  <si>
    <t>OTROS SERVICIOS GENERALES</t>
  </si>
  <si>
    <t>PROYECTOS PRODUCTIVOS Y ACCIONES DE FOMENTO</t>
  </si>
  <si>
    <t>TOTAL:</t>
  </si>
  <si>
    <t>SECRETARIA DE DESARROLLO AGROPECUARIO Y RECURSOS HIDRÁULICOS</t>
  </si>
  <si>
    <t>DIRECCIÓN  ADMINISTRATIVA</t>
  </si>
  <si>
    <t>SUBDIRECCIÓN DE FINANZAS</t>
  </si>
  <si>
    <t>MOBILIARIO Y EQUIPO DE ADMINISTRACION</t>
  </si>
  <si>
    <t>MAQUINARIA, OTROS EQUIPOS Y HERRAMIENTAS</t>
  </si>
  <si>
    <t>MES: NOVIEMBRE 2024</t>
  </si>
  <si>
    <t>ACTIVOS INTANGIBLES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</si>
</sst>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B050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4" fillId="0" borderId="2" xfId="0" applyFont="1" applyBorder="1"/>
    <xf numFmtId="0" fontId="5" fillId="0" borderId="1" xfId="0" applyFont="1" applyBorder="1"/>
    <xf numFmtId="0" fontId="6" fillId="0" borderId="1" xfId="0" applyFont="1" applyBorder="1" applyAlignment="1">
      <alignment wrapText="1"/>
    </xf>
    <xf numFmtId="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5" fillId="0" borderId="5" xfId="0" applyFont="1" applyBorder="1"/>
    <xf numFmtId="0" fontId="4" fillId="0" borderId="5" xfId="0" applyFont="1" applyBorder="1"/>
    <xf numFmtId="0" fontId="0" fillId="0" borderId="6" xfId="0" applyBorder="1"/>
    <xf numFmtId="0" fontId="0" fillId="0" borderId="7" xfId="0" applyBorder="1"/>
    <xf numFmtId="0" fontId="4" fillId="0" borderId="1" xfId="0" applyFont="1" applyBorder="1"/>
    <xf numFmtId="0" fontId="0" fillId="0" borderId="0" xfId="0" applyAlignment="1">
      <alignment horizontal="center"/>
    </xf>
    <xf numFmtId="4" fontId="0" fillId="3" borderId="1" xfId="0" applyNumberFormat="1" applyFill="1" applyBorder="1"/>
    <xf numFmtId="0" fontId="4" fillId="0" borderId="0" xfId="0" applyFont="1" applyBorder="1"/>
    <xf numFmtId="0" fontId="6" fillId="0" borderId="1" xfId="0" applyFont="1" applyBorder="1" applyAlignment="1">
      <alignment vertical="center" wrapText="1"/>
    </xf>
    <xf numFmtId="0" fontId="0" fillId="3" borderId="0" xfId="0" applyFill="1"/>
    <xf numFmtId="4" fontId="0" fillId="0" borderId="6" xfId="0" applyNumberForma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85725</xdr:rowOff>
    </xdr:from>
    <xdr:to>
      <xdr:col>10</xdr:col>
      <xdr:colOff>657225</xdr:colOff>
      <xdr:row>4</xdr:row>
      <xdr:rowOff>6536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85725"/>
          <a:ext cx="8829675" cy="682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6"/>
  <sheetViews>
    <sheetView tabSelected="1" topLeftCell="A25" workbookViewId="0">
      <selection activeCell="J35" sqref="J35"/>
    </sheetView>
  </sheetViews>
  <sheetFormatPr baseColWidth="10" defaultRowHeight="15" x14ac:dyDescent="0.25"/>
  <cols>
    <col min="2" max="2" width="10.85546875" customWidth="1"/>
    <col min="3" max="3" width="12.140625" customWidth="1"/>
    <col min="4" max="4" width="13" customWidth="1"/>
    <col min="5" max="6" width="13.28515625" customWidth="1"/>
    <col min="7" max="7" width="11.7109375" bestFit="1" customWidth="1"/>
    <col min="8" max="8" width="12.7109375" customWidth="1"/>
    <col min="9" max="9" width="11.85546875" customWidth="1"/>
    <col min="10" max="10" width="12.5703125" customWidth="1"/>
    <col min="11" max="11" width="14.28515625" customWidth="1"/>
  </cols>
  <sheetData>
    <row r="5" spans="1:11" ht="26.25" x14ac:dyDescent="0.4">
      <c r="A5" s="25" t="s">
        <v>36</v>
      </c>
      <c r="B5" s="25"/>
      <c r="C5" s="25"/>
      <c r="D5" s="25"/>
      <c r="E5" s="25"/>
      <c r="F5" s="25"/>
      <c r="G5" s="25"/>
      <c r="H5" s="25"/>
      <c r="I5" s="25"/>
      <c r="J5" s="25"/>
      <c r="K5" s="25"/>
    </row>
    <row r="6" spans="1:11" ht="21" x14ac:dyDescent="0.35">
      <c r="A6" s="26" t="s">
        <v>37</v>
      </c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ht="18.75" x14ac:dyDescent="0.3">
      <c r="A7" s="27" t="s">
        <v>38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x14ac:dyDescent="0.25">
      <c r="A8" t="s">
        <v>41</v>
      </c>
    </row>
    <row r="9" spans="1:11" x14ac:dyDescent="0.25">
      <c r="A9" s="23" t="s">
        <v>0</v>
      </c>
      <c r="B9" s="23"/>
      <c r="C9" s="23"/>
      <c r="D9" s="24" t="s">
        <v>1</v>
      </c>
      <c r="E9" s="24"/>
      <c r="F9" s="24"/>
      <c r="G9" s="24"/>
      <c r="H9" s="24"/>
      <c r="I9" s="24"/>
      <c r="J9" s="24"/>
      <c r="K9" s="24"/>
    </row>
    <row r="10" spans="1:11" x14ac:dyDescent="0.25">
      <c r="A10" s="23"/>
      <c r="B10" s="23"/>
      <c r="C10" s="23"/>
      <c r="D10" s="1">
        <v>1</v>
      </c>
      <c r="E10" s="1">
        <v>2</v>
      </c>
      <c r="F10" s="1" t="s">
        <v>2</v>
      </c>
      <c r="G10" s="1">
        <v>4</v>
      </c>
      <c r="H10" s="1">
        <v>5</v>
      </c>
      <c r="I10" s="1">
        <v>6</v>
      </c>
      <c r="J10" s="1">
        <v>7</v>
      </c>
      <c r="K10" s="1" t="s">
        <v>3</v>
      </c>
    </row>
    <row r="11" spans="1:11" ht="64.5" x14ac:dyDescent="0.25">
      <c r="A11" s="2" t="s">
        <v>4</v>
      </c>
      <c r="B11" s="3" t="s">
        <v>5</v>
      </c>
      <c r="C11" s="3" t="s">
        <v>6</v>
      </c>
      <c r="D11" s="4" t="s">
        <v>7</v>
      </c>
      <c r="E11" s="5" t="s">
        <v>8</v>
      </c>
      <c r="F11" s="5" t="s">
        <v>9</v>
      </c>
      <c r="G11" s="5" t="s">
        <v>10</v>
      </c>
      <c r="H11" s="5" t="s">
        <v>11</v>
      </c>
      <c r="I11" s="5" t="s">
        <v>12</v>
      </c>
      <c r="J11" s="5" t="s">
        <v>13</v>
      </c>
      <c r="K11" s="5" t="s">
        <v>14</v>
      </c>
    </row>
    <row r="12" spans="1:11" ht="48" x14ac:dyDescent="0.4">
      <c r="A12" s="6">
        <v>1000</v>
      </c>
      <c r="B12" s="7">
        <v>1100</v>
      </c>
      <c r="C12" s="8" t="s">
        <v>15</v>
      </c>
      <c r="D12" s="9">
        <v>5401674.0499999998</v>
      </c>
      <c r="E12" s="9">
        <f>F12-D12</f>
        <v>-3687638.78</v>
      </c>
      <c r="F12" s="9">
        <v>1714035.27</v>
      </c>
      <c r="G12" s="9">
        <v>0</v>
      </c>
      <c r="H12" s="9">
        <v>0</v>
      </c>
      <c r="I12" s="9">
        <v>0</v>
      </c>
      <c r="J12" s="9">
        <v>2534409.5499999998</v>
      </c>
      <c r="K12" s="9">
        <f>F12-(G12+H12+I12+J12)</f>
        <v>-820374.2799999998</v>
      </c>
    </row>
    <row r="13" spans="1:11" ht="46.5" x14ac:dyDescent="0.3">
      <c r="A13" s="10"/>
      <c r="B13" s="7">
        <v>1200</v>
      </c>
      <c r="C13" s="8" t="s">
        <v>16</v>
      </c>
      <c r="D13" s="9">
        <v>0</v>
      </c>
      <c r="E13" s="9">
        <f t="shared" ref="E13:E34" si="0">F13-D13</f>
        <v>0</v>
      </c>
      <c r="F13" s="9">
        <v>0</v>
      </c>
      <c r="G13" s="9">
        <v>0</v>
      </c>
      <c r="H13" s="9">
        <v>0</v>
      </c>
      <c r="I13" s="9">
        <v>0</v>
      </c>
      <c r="J13" s="9">
        <v>149522</v>
      </c>
      <c r="K13" s="9">
        <f t="shared" ref="K13:K36" si="1">F13-(G13+H13+I13+J13)</f>
        <v>-149522</v>
      </c>
    </row>
    <row r="14" spans="1:11" ht="46.5" x14ac:dyDescent="0.3">
      <c r="A14" s="10"/>
      <c r="B14" s="7">
        <v>1300</v>
      </c>
      <c r="C14" s="8" t="s">
        <v>17</v>
      </c>
      <c r="D14" s="9">
        <v>0</v>
      </c>
      <c r="E14" s="9">
        <f t="shared" si="0"/>
        <v>0</v>
      </c>
      <c r="F14" s="9">
        <v>0</v>
      </c>
      <c r="G14" s="9">
        <v>0</v>
      </c>
      <c r="H14" s="9">
        <v>0</v>
      </c>
      <c r="I14" s="9">
        <v>0</v>
      </c>
      <c r="J14" s="9">
        <v>32076</v>
      </c>
      <c r="K14" s="9">
        <f t="shared" si="1"/>
        <v>-32076</v>
      </c>
    </row>
    <row r="15" spans="1:11" ht="24" x14ac:dyDescent="0.3">
      <c r="A15" s="10"/>
      <c r="B15" s="7">
        <v>1400</v>
      </c>
      <c r="C15" s="8" t="s">
        <v>18</v>
      </c>
      <c r="D15" s="9">
        <v>562063.12</v>
      </c>
      <c r="E15" s="9">
        <f t="shared" si="0"/>
        <v>0</v>
      </c>
      <c r="F15" s="9">
        <v>562063.12</v>
      </c>
      <c r="G15" s="9">
        <v>125568.35</v>
      </c>
      <c r="H15" s="9">
        <v>1392.3</v>
      </c>
      <c r="I15" s="9">
        <v>243797.58</v>
      </c>
      <c r="J15" s="9">
        <v>203112.34</v>
      </c>
      <c r="K15" s="9">
        <f t="shared" si="1"/>
        <v>-11807.449999999953</v>
      </c>
    </row>
    <row r="16" spans="1:11" ht="46.5" x14ac:dyDescent="0.3">
      <c r="A16" s="10"/>
      <c r="B16" s="7">
        <v>1500</v>
      </c>
      <c r="C16" s="8" t="s">
        <v>19</v>
      </c>
      <c r="D16" s="9">
        <v>3293028.04</v>
      </c>
      <c r="E16" s="9">
        <f t="shared" si="0"/>
        <v>-2590951.79</v>
      </c>
      <c r="F16" s="9">
        <v>702076.25</v>
      </c>
      <c r="G16" s="9">
        <v>175795.78</v>
      </c>
      <c r="H16" s="9">
        <v>1949.22</v>
      </c>
      <c r="I16" s="9">
        <v>341658.51</v>
      </c>
      <c r="J16" s="9">
        <v>2170986.29</v>
      </c>
      <c r="K16" s="9">
        <f t="shared" si="1"/>
        <v>-1988313.5499999998</v>
      </c>
    </row>
    <row r="17" spans="1:11" ht="46.5" x14ac:dyDescent="0.3">
      <c r="A17" s="11"/>
      <c r="B17" s="12">
        <v>1700</v>
      </c>
      <c r="C17" s="8" t="s">
        <v>20</v>
      </c>
      <c r="D17" s="9">
        <v>132199.57</v>
      </c>
      <c r="E17" s="9">
        <f t="shared" si="0"/>
        <v>0</v>
      </c>
      <c r="F17" s="9">
        <v>132199.57</v>
      </c>
      <c r="G17" s="9">
        <v>0</v>
      </c>
      <c r="H17" s="9">
        <v>0</v>
      </c>
      <c r="I17" s="9">
        <v>0</v>
      </c>
      <c r="J17" s="9">
        <v>170538.07</v>
      </c>
      <c r="K17" s="9">
        <f t="shared" si="1"/>
        <v>-38338.5</v>
      </c>
    </row>
    <row r="18" spans="1:11" ht="70.5" x14ac:dyDescent="0.4">
      <c r="A18" s="13">
        <v>2000</v>
      </c>
      <c r="B18" s="7">
        <v>2100</v>
      </c>
      <c r="C18" s="8" t="s">
        <v>21</v>
      </c>
      <c r="D18" s="9">
        <v>30795.84</v>
      </c>
      <c r="E18" s="9">
        <f t="shared" si="0"/>
        <v>0</v>
      </c>
      <c r="F18" s="9">
        <v>30795.84</v>
      </c>
      <c r="G18" s="9">
        <v>66299.31</v>
      </c>
      <c r="H18" s="9">
        <v>46018.02</v>
      </c>
      <c r="I18" s="9">
        <v>0</v>
      </c>
      <c r="J18" s="9">
        <v>0</v>
      </c>
      <c r="K18" s="9">
        <f t="shared" si="1"/>
        <v>-81521.489999999991</v>
      </c>
    </row>
    <row r="19" spans="1:11" ht="24" x14ac:dyDescent="0.3">
      <c r="A19" s="14"/>
      <c r="B19" s="7">
        <v>2200</v>
      </c>
      <c r="C19" s="8" t="s">
        <v>22</v>
      </c>
      <c r="D19" s="9">
        <v>10416.67</v>
      </c>
      <c r="E19" s="9">
        <f>F18-D19</f>
        <v>20379.169999999998</v>
      </c>
      <c r="F19" s="9">
        <v>10416.67</v>
      </c>
      <c r="G19" s="9">
        <v>0</v>
      </c>
      <c r="H19" s="9">
        <v>75004.800000000003</v>
      </c>
      <c r="I19" s="9">
        <v>600</v>
      </c>
      <c r="J19" s="9">
        <v>0</v>
      </c>
      <c r="K19" s="9">
        <f>F18-(G19+H19+I19+J19)</f>
        <v>-44808.960000000006</v>
      </c>
    </row>
    <row r="20" spans="1:11" ht="57.75" x14ac:dyDescent="0.3">
      <c r="A20" s="14"/>
      <c r="B20" s="7">
        <v>2400</v>
      </c>
      <c r="C20" s="8" t="s">
        <v>23</v>
      </c>
      <c r="D20" s="9">
        <v>2916.67</v>
      </c>
      <c r="E20" s="9">
        <f>F19-D20</f>
        <v>7500</v>
      </c>
      <c r="F20" s="22">
        <v>2916.67</v>
      </c>
      <c r="G20" s="9">
        <v>0</v>
      </c>
      <c r="H20" s="9">
        <v>21601.72</v>
      </c>
      <c r="I20" s="9">
        <v>0</v>
      </c>
      <c r="J20" s="9">
        <v>0</v>
      </c>
      <c r="K20" s="9">
        <f>F19-(G20+H20+I20+J20)</f>
        <v>-11185.050000000001</v>
      </c>
    </row>
    <row r="21" spans="1:11" ht="57.75" x14ac:dyDescent="0.3">
      <c r="A21" s="14"/>
      <c r="B21" s="7">
        <v>2500</v>
      </c>
      <c r="C21" s="8" t="s">
        <v>24</v>
      </c>
      <c r="D21" s="9">
        <v>4166.67</v>
      </c>
      <c r="E21" s="9">
        <f t="shared" si="0"/>
        <v>0</v>
      </c>
      <c r="F21" s="9">
        <v>4166.67</v>
      </c>
      <c r="G21" s="9">
        <v>0</v>
      </c>
      <c r="H21" s="9">
        <v>0</v>
      </c>
      <c r="I21" s="9">
        <v>0</v>
      </c>
      <c r="J21" s="9">
        <v>0</v>
      </c>
      <c r="K21" s="9">
        <f t="shared" si="1"/>
        <v>4166.67</v>
      </c>
    </row>
    <row r="22" spans="1:11" ht="35.25" x14ac:dyDescent="0.3">
      <c r="A22" s="14"/>
      <c r="B22" s="7">
        <v>2600</v>
      </c>
      <c r="C22" s="8" t="s">
        <v>25</v>
      </c>
      <c r="D22" s="9">
        <v>70416.67</v>
      </c>
      <c r="E22" s="9">
        <f t="shared" si="0"/>
        <v>-70416.67</v>
      </c>
      <c r="F22" s="9">
        <v>0</v>
      </c>
      <c r="G22" s="9">
        <v>0</v>
      </c>
      <c r="H22" s="9">
        <v>0</v>
      </c>
      <c r="I22" s="9">
        <v>0</v>
      </c>
      <c r="J22" s="9">
        <v>24270.77</v>
      </c>
      <c r="K22" s="9">
        <f t="shared" si="1"/>
        <v>-24270.77</v>
      </c>
    </row>
    <row r="23" spans="1:11" ht="46.5" x14ac:dyDescent="0.3">
      <c r="A23" s="15"/>
      <c r="B23" s="7">
        <v>2900</v>
      </c>
      <c r="C23" s="8" t="s">
        <v>26</v>
      </c>
      <c r="D23" s="9">
        <v>8750</v>
      </c>
      <c r="E23" s="9">
        <f t="shared" si="0"/>
        <v>0</v>
      </c>
      <c r="F23" s="9">
        <v>8750</v>
      </c>
      <c r="G23" s="9">
        <v>0</v>
      </c>
      <c r="H23" s="9">
        <v>19089.18</v>
      </c>
      <c r="I23" s="9">
        <v>1200</v>
      </c>
      <c r="J23" s="9">
        <v>0</v>
      </c>
      <c r="K23" s="9">
        <f t="shared" si="1"/>
        <v>-11539.18</v>
      </c>
    </row>
    <row r="24" spans="1:11" ht="26.25" x14ac:dyDescent="0.4">
      <c r="A24" s="13">
        <v>3000</v>
      </c>
      <c r="B24" s="7">
        <v>3100</v>
      </c>
      <c r="C24" s="20" t="s">
        <v>27</v>
      </c>
      <c r="D24" s="9">
        <v>106924.63</v>
      </c>
      <c r="E24" s="9">
        <f t="shared" si="0"/>
        <v>27473.25</v>
      </c>
      <c r="F24" s="9">
        <v>134397.88</v>
      </c>
      <c r="G24" s="9">
        <v>0</v>
      </c>
      <c r="H24" s="9">
        <v>0</v>
      </c>
      <c r="I24" s="9">
        <v>89932.22</v>
      </c>
      <c r="J24" s="9">
        <v>89896.55</v>
      </c>
      <c r="K24" s="9">
        <f t="shared" si="1"/>
        <v>-45430.890000000014</v>
      </c>
    </row>
    <row r="25" spans="1:11" ht="35.25" x14ac:dyDescent="0.3">
      <c r="A25" s="14"/>
      <c r="B25" s="7">
        <v>3200</v>
      </c>
      <c r="C25" s="8" t="s">
        <v>28</v>
      </c>
      <c r="D25" s="9">
        <v>68104.850000000006</v>
      </c>
      <c r="E25" s="9">
        <f t="shared" si="0"/>
        <v>-74125.950000000012</v>
      </c>
      <c r="F25" s="9">
        <v>-6021.1</v>
      </c>
      <c r="G25" s="9">
        <v>0</v>
      </c>
      <c r="H25" s="9">
        <v>104835.83</v>
      </c>
      <c r="I25" s="9">
        <v>69456.160000000003</v>
      </c>
      <c r="J25" s="9">
        <v>34728.080000000002</v>
      </c>
      <c r="K25" s="9">
        <f>F25-(G25+H25+I24+J25)</f>
        <v>-235517.23</v>
      </c>
    </row>
    <row r="26" spans="1:11" ht="69" x14ac:dyDescent="0.3">
      <c r="A26" s="14"/>
      <c r="B26" s="7">
        <v>3300</v>
      </c>
      <c r="C26" s="8" t="s">
        <v>29</v>
      </c>
      <c r="D26" s="9">
        <v>10896.78</v>
      </c>
      <c r="E26" s="9">
        <f t="shared" si="0"/>
        <v>0</v>
      </c>
      <c r="F26" s="9">
        <v>10896.78</v>
      </c>
      <c r="G26" s="9">
        <v>0</v>
      </c>
      <c r="H26" s="9">
        <v>0</v>
      </c>
      <c r="I26" s="22">
        <v>0</v>
      </c>
      <c r="J26" s="9">
        <v>0</v>
      </c>
      <c r="K26" s="9">
        <f>F26-(G26+H26+I25+J26)</f>
        <v>-58559.380000000005</v>
      </c>
    </row>
    <row r="27" spans="1:11" ht="57.75" x14ac:dyDescent="0.3">
      <c r="A27" s="14"/>
      <c r="B27" s="7">
        <v>3500</v>
      </c>
      <c r="C27" s="8" t="s">
        <v>30</v>
      </c>
      <c r="D27" s="9">
        <v>86720.19</v>
      </c>
      <c r="E27" s="9">
        <f t="shared" si="0"/>
        <v>0</v>
      </c>
      <c r="F27" s="9">
        <v>86720.19</v>
      </c>
      <c r="G27" s="9">
        <v>0</v>
      </c>
      <c r="H27" s="9">
        <v>0</v>
      </c>
      <c r="I27" s="9">
        <v>90480.37</v>
      </c>
      <c r="J27" s="9">
        <v>0</v>
      </c>
      <c r="K27" s="9">
        <f t="shared" si="1"/>
        <v>-3760.179999999993</v>
      </c>
    </row>
    <row r="28" spans="1:11" ht="35.25" x14ac:dyDescent="0.3">
      <c r="A28" s="14"/>
      <c r="B28" s="7">
        <v>3700</v>
      </c>
      <c r="C28" s="8" t="s">
        <v>31</v>
      </c>
      <c r="D28" s="9">
        <v>93489.54</v>
      </c>
      <c r="E28" s="9">
        <f t="shared" si="0"/>
        <v>0</v>
      </c>
      <c r="F28" s="9">
        <v>93489.54</v>
      </c>
      <c r="G28" s="9">
        <v>0</v>
      </c>
      <c r="H28" s="9">
        <v>0</v>
      </c>
      <c r="I28" s="9">
        <v>88463.35</v>
      </c>
      <c r="J28" s="9">
        <v>19910.759999999998</v>
      </c>
      <c r="K28" s="9">
        <f t="shared" si="1"/>
        <v>-14884.570000000007</v>
      </c>
    </row>
    <row r="29" spans="1:11" ht="24" x14ac:dyDescent="0.3">
      <c r="A29" s="14"/>
      <c r="B29" s="7">
        <v>3800</v>
      </c>
      <c r="C29" s="8" t="s">
        <v>32</v>
      </c>
      <c r="D29" s="9">
        <v>16345.17</v>
      </c>
      <c r="E29" s="9">
        <f t="shared" si="0"/>
        <v>0</v>
      </c>
      <c r="F29" s="9">
        <v>16345.17</v>
      </c>
      <c r="G29" s="9">
        <v>0</v>
      </c>
      <c r="H29" s="9">
        <v>135000</v>
      </c>
      <c r="I29" s="9">
        <v>10000</v>
      </c>
      <c r="J29" s="9">
        <v>0</v>
      </c>
      <c r="K29" s="9">
        <f t="shared" si="1"/>
        <v>-128654.83</v>
      </c>
    </row>
    <row r="30" spans="1:11" ht="24" x14ac:dyDescent="0.3">
      <c r="A30" s="15"/>
      <c r="B30" s="7">
        <v>3900</v>
      </c>
      <c r="C30" s="8" t="s">
        <v>33</v>
      </c>
      <c r="D30" s="9">
        <v>7052.76</v>
      </c>
      <c r="E30" s="9">
        <f t="shared" si="0"/>
        <v>258314</v>
      </c>
      <c r="F30" s="9">
        <v>265366.76</v>
      </c>
      <c r="G30" s="9">
        <v>0</v>
      </c>
      <c r="H30" s="9">
        <v>0</v>
      </c>
      <c r="I30" s="9">
        <v>0</v>
      </c>
      <c r="J30" s="9">
        <v>258314</v>
      </c>
      <c r="K30" s="9">
        <f t="shared" si="1"/>
        <v>7052.7600000000093</v>
      </c>
    </row>
    <row r="31" spans="1:11" ht="38.25" customHeight="1" x14ac:dyDescent="0.4">
      <c r="A31" s="13">
        <v>5000</v>
      </c>
      <c r="B31" s="7">
        <v>5100</v>
      </c>
      <c r="C31" s="20" t="s">
        <v>39</v>
      </c>
      <c r="D31" s="9">
        <v>0</v>
      </c>
      <c r="E31" s="9">
        <f t="shared" si="0"/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f t="shared" si="1"/>
        <v>0</v>
      </c>
    </row>
    <row r="32" spans="1:11" ht="33.75" x14ac:dyDescent="0.4">
      <c r="A32" s="19"/>
      <c r="B32" s="7">
        <v>5600</v>
      </c>
      <c r="C32" s="20" t="s">
        <v>40</v>
      </c>
      <c r="D32" s="9">
        <v>0</v>
      </c>
      <c r="E32" s="9">
        <f t="shared" ref="E32" si="2">F32-D32</f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f t="shared" ref="K32" si="3">F32-(G32+H32+I32+J32)</f>
        <v>0</v>
      </c>
    </row>
    <row r="33" spans="1:11" ht="26.25" x14ac:dyDescent="0.4">
      <c r="A33" s="19"/>
      <c r="B33" s="7">
        <v>5900</v>
      </c>
      <c r="C33" s="20" t="s">
        <v>42</v>
      </c>
      <c r="D33" s="9">
        <v>0</v>
      </c>
      <c r="E33" s="9">
        <f t="shared" si="0"/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f t="shared" si="1"/>
        <v>0</v>
      </c>
    </row>
    <row r="34" spans="1:11" ht="45" x14ac:dyDescent="0.4">
      <c r="A34" s="16">
        <v>6000</v>
      </c>
      <c r="B34" s="7">
        <v>6300</v>
      </c>
      <c r="C34" s="20" t="s">
        <v>34</v>
      </c>
      <c r="D34" s="9">
        <v>11666666</v>
      </c>
      <c r="E34" s="9">
        <f t="shared" si="0"/>
        <v>-6188633</v>
      </c>
      <c r="F34" s="9">
        <v>5478033</v>
      </c>
      <c r="G34" s="9">
        <v>349295.2</v>
      </c>
      <c r="H34" s="9">
        <v>15182104</v>
      </c>
      <c r="I34" s="9">
        <v>6398439.7800000003</v>
      </c>
      <c r="J34" s="9">
        <v>1492538.19</v>
      </c>
      <c r="K34" s="9">
        <f t="shared" si="1"/>
        <v>-17944344.170000002</v>
      </c>
    </row>
    <row r="35" spans="1:11" x14ac:dyDescent="0.25">
      <c r="H35" s="21"/>
    </row>
    <row r="36" spans="1:11" x14ac:dyDescent="0.25">
      <c r="C36" s="17" t="s">
        <v>35</v>
      </c>
      <c r="D36" s="9">
        <f>SUM(D12:D35)</f>
        <v>21572627.219999999</v>
      </c>
      <c r="E36" s="9">
        <f>SUM(E12:E35)</f>
        <v>-12298099.77</v>
      </c>
      <c r="F36" s="9">
        <f>SUM(F12:F35)</f>
        <v>9246648.2799999993</v>
      </c>
      <c r="G36" s="9">
        <f t="shared" ref="G36:J36" si="4">SUM(G12:G35)</f>
        <v>716958.64</v>
      </c>
      <c r="H36" s="18">
        <f t="shared" si="4"/>
        <v>15586995.07</v>
      </c>
      <c r="I36" s="18">
        <f t="shared" si="4"/>
        <v>7334027.9700000007</v>
      </c>
      <c r="J36" s="18">
        <f t="shared" si="4"/>
        <v>7180302.5999999996</v>
      </c>
      <c r="K36" s="9">
        <f t="shared" si="1"/>
        <v>-21571636</v>
      </c>
    </row>
  </sheetData>
  <mergeCells count="5">
    <mergeCell ref="A9:C10"/>
    <mergeCell ref="D9:K9"/>
    <mergeCell ref="A5:K5"/>
    <mergeCell ref="A6:K6"/>
    <mergeCell ref="A7:K7"/>
  </mergeCells>
  <pageMargins left="0.70866141732283472" right="0" top="0.15748031496062992" bottom="0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Polito Nava</dc:creator>
  <cp:lastModifiedBy>Elizabeth Polito Nava</cp:lastModifiedBy>
  <cp:lastPrinted>2024-10-03T13:10:29Z</cp:lastPrinted>
  <dcterms:created xsi:type="dcterms:W3CDTF">2024-07-02T14:18:00Z</dcterms:created>
  <dcterms:modified xsi:type="dcterms:W3CDTF">2024-12-04T13:19:04Z</dcterms:modified>
</cp:coreProperties>
</file>