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polito\Desktop\Liz 2024\Escritorio\Liz Polito\2024 TRANSPARENCIA\37-b\"/>
    </mc:Choice>
  </mc:AlternateContent>
  <bookViews>
    <workbookView xWindow="0" yWindow="0" windowWidth="18435" windowHeight="921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K32" i="1"/>
  <c r="K33" i="1"/>
  <c r="E33" i="1"/>
  <c r="E32" i="1"/>
  <c r="E31" i="1"/>
  <c r="J36" i="1" l="1"/>
  <c r="I36" i="1"/>
  <c r="H36" i="1"/>
  <c r="G36" i="1"/>
  <c r="F36" i="1"/>
  <c r="D36" i="1"/>
  <c r="K34" i="1"/>
  <c r="E34" i="1"/>
  <c r="K30" i="1"/>
  <c r="E30" i="1"/>
  <c r="K29" i="1"/>
  <c r="E29" i="1"/>
  <c r="K28" i="1"/>
  <c r="E28" i="1"/>
  <c r="K27" i="1"/>
  <c r="E27" i="1"/>
  <c r="K26" i="1"/>
  <c r="E26" i="1"/>
  <c r="K25" i="1"/>
  <c r="E25" i="1"/>
  <c r="K24" i="1"/>
  <c r="E24" i="1"/>
  <c r="K23" i="1"/>
  <c r="E23" i="1"/>
  <c r="K22" i="1"/>
  <c r="E22" i="1"/>
  <c r="K21" i="1"/>
  <c r="E21" i="1"/>
  <c r="K20" i="1"/>
  <c r="E20" i="1"/>
  <c r="K19" i="1"/>
  <c r="E19" i="1"/>
  <c r="K18" i="1"/>
  <c r="E18" i="1"/>
  <c r="K17" i="1"/>
  <c r="E17" i="1"/>
  <c r="K16" i="1"/>
  <c r="E16" i="1"/>
  <c r="K15" i="1"/>
  <c r="E15" i="1"/>
  <c r="K14" i="1"/>
  <c r="E14" i="1"/>
  <c r="K13" i="1"/>
  <c r="E13" i="1"/>
  <c r="K12" i="1"/>
  <c r="K36" i="1" s="1"/>
  <c r="E12" i="1"/>
  <c r="E36" i="1" s="1"/>
</calcChain>
</file>

<file path=xl/sharedStrings.xml><?xml version="1.0" encoding="utf-8"?>
<sst xmlns="http://schemas.openxmlformats.org/spreadsheetml/2006/main" count="43" uniqueCount="43">
  <si>
    <t>C O N C E P T O S</t>
  </si>
  <si>
    <t xml:space="preserve">E G R E S O S </t>
  </si>
  <si>
    <t>3=(1+2)</t>
  </si>
  <si>
    <t>8=(3)-(4+5+6+7)</t>
  </si>
  <si>
    <t>Clave del capítulo</t>
  </si>
  <si>
    <t>Clave del Concepto</t>
  </si>
  <si>
    <t>Denominación del capítulo, concepto o partida</t>
  </si>
  <si>
    <r>
      <rPr>
        <b/>
        <sz val="9"/>
        <color rgb="FF00B050"/>
        <rFont val="Arial"/>
        <family val="2"/>
      </rPr>
      <t>Gasto AUTORIZADO</t>
    </r>
    <r>
      <rPr>
        <b/>
        <sz val="9"/>
        <color indexed="8"/>
        <rFont val="Arial"/>
        <family val="2"/>
      </rPr>
      <t xml:space="preserve"> por capítulo, concepto o partida</t>
    </r>
  </si>
  <si>
    <t>Ampliación/Reducción</t>
  </si>
  <si>
    <t>Modificado</t>
  </si>
  <si>
    <t>Comprometido</t>
  </si>
  <si>
    <t>Devengado</t>
  </si>
  <si>
    <t>Ejercido</t>
  </si>
  <si>
    <t>Pagado</t>
  </si>
  <si>
    <t>Disponible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</si>
  <si>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</si>
  <si>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</si>
  <si>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</si>
  <si>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</si>
  <si>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ECONOMICAS</t>
  </si>
  <si>
    <t>PAGO DE ESTIMULOS A SERVIDORES PÚBLICOS</t>
  </si>
  <si>
    <t>MATERIALES DE ADMINISTRACION, EMISION DE DOCUMENTOS Y ARTICULOS OFICIALES</t>
  </si>
  <si>
    <t>ALIMENTOS Y UTENSILIOS</t>
  </si>
  <si>
    <t>MATERIALES Y ARTICULOS DE CONSTRUCCIÓN Y DE REPARACION</t>
  </si>
  <si>
    <t>PRODUCTOS QUIMICOS, FARMACEUTICOS Y DE LABORATORIO</t>
  </si>
  <si>
    <t>COMBUSTIBLES, LUBRICANTES Y ADITIVOS</t>
  </si>
  <si>
    <t>HERRAMIENTAS, REFACCIONES Y ACCESORIOS MENORES</t>
  </si>
  <si>
    <t>SERVICIOS BÁSICOS</t>
  </si>
  <si>
    <t>SERVICIOS DE ARRENDAMIENTO</t>
  </si>
  <si>
    <t>SERVICIOS PROFESIONALES, CIENTIFICOS, TECNICOS Y OTROS SERVICIOS</t>
  </si>
  <si>
    <t>SERVICIOS DE INSTALACIÓN, REPARACIÓN, MANTENIMIENTO Y CONSERVACION</t>
  </si>
  <si>
    <t>SERVICIOS DE TRASLADO Y VIATICOS</t>
  </si>
  <si>
    <t>SERVICIOS OFICIALES</t>
  </si>
  <si>
    <t>OTROS SERVICIOS GENERALES</t>
  </si>
  <si>
    <t>PROYECTOS PRODUCTIVOS Y ACCIONES DE FOMENTO</t>
  </si>
  <si>
    <t>TOTAL:</t>
  </si>
  <si>
    <t>SECRETARIA DE DESARROLLO AGROPECUARIO Y RECURSOS HIDRÁULICOS</t>
  </si>
  <si>
    <t>DIRECCIÓN  ADMINISTRATIVA</t>
  </si>
  <si>
    <t>SUBDIRECCIÓN DE FINANZAS</t>
  </si>
  <si>
    <t>MES: JULIO 2024</t>
  </si>
  <si>
    <t>MOBILIARIO Y EQUIPO DE ADMINISTRACION</t>
  </si>
  <si>
    <t>MAQUINARIA OTROS EQUIPOS Y HERRAMIENTAS</t>
  </si>
  <si>
    <t>ACTIVOS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</si>
</sst>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B050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2" xfId="0" applyFont="1" applyBorder="1"/>
    <xf numFmtId="0" fontId="5" fillId="0" borderId="1" xfId="0" applyFont="1" applyBorder="1"/>
    <xf numFmtId="0" fontId="6" fillId="0" borderId="1" xfId="0" applyFont="1" applyBorder="1" applyAlignment="1">
      <alignment wrapText="1"/>
    </xf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5" fillId="0" borderId="5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4" fillId="0" borderId="1" xfId="0" applyFont="1" applyBorder="1"/>
    <xf numFmtId="0" fontId="0" fillId="0" borderId="0" xfId="0" applyAlignment="1">
      <alignment horizontal="center"/>
    </xf>
    <xf numFmtId="4" fontId="0" fillId="3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Border="1"/>
    <xf numFmtId="0" fontId="6" fillId="0" borderId="1" xfId="0" applyFont="1" applyBorder="1" applyAlignment="1">
      <alignment vertical="center"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85725</xdr:rowOff>
    </xdr:from>
    <xdr:to>
      <xdr:col>10</xdr:col>
      <xdr:colOff>676275</xdr:colOff>
      <xdr:row>4</xdr:row>
      <xdr:rowOff>6536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5725"/>
          <a:ext cx="8829675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6"/>
  <sheetViews>
    <sheetView tabSelected="1" topLeftCell="A28" workbookViewId="0">
      <selection activeCell="D41" sqref="D41"/>
    </sheetView>
  </sheetViews>
  <sheetFormatPr baseColWidth="10" defaultRowHeight="15" x14ac:dyDescent="0.25"/>
  <cols>
    <col min="2" max="2" width="10.85546875" customWidth="1"/>
    <col min="3" max="3" width="12.140625" customWidth="1"/>
    <col min="4" max="4" width="13" customWidth="1"/>
    <col min="5" max="6" width="13.28515625" customWidth="1"/>
    <col min="8" max="8" width="12.7109375" customWidth="1"/>
    <col min="9" max="9" width="11.85546875" customWidth="1"/>
    <col min="10" max="10" width="12.5703125" customWidth="1"/>
    <col min="11" max="11" width="14.28515625" customWidth="1"/>
  </cols>
  <sheetData>
    <row r="5" spans="1:11" ht="26.25" x14ac:dyDescent="0.4">
      <c r="A5" s="21" t="s">
        <v>36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21" x14ac:dyDescent="0.35">
      <c r="A6" s="22" t="s">
        <v>37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18.75" x14ac:dyDescent="0.3">
      <c r="A7" s="23" t="s">
        <v>38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x14ac:dyDescent="0.25">
      <c r="A8" t="s">
        <v>39</v>
      </c>
    </row>
    <row r="9" spans="1:11" x14ac:dyDescent="0.25">
      <c r="A9" s="19" t="s">
        <v>0</v>
      </c>
      <c r="B9" s="19"/>
      <c r="C9" s="19"/>
      <c r="D9" s="20" t="s">
        <v>1</v>
      </c>
      <c r="E9" s="20"/>
      <c r="F9" s="20"/>
      <c r="G9" s="20"/>
      <c r="H9" s="20"/>
      <c r="I9" s="20"/>
      <c r="J9" s="20"/>
      <c r="K9" s="20"/>
    </row>
    <row r="10" spans="1:11" x14ac:dyDescent="0.25">
      <c r="A10" s="19"/>
      <c r="B10" s="19"/>
      <c r="C10" s="19"/>
      <c r="D10" s="1">
        <v>1</v>
      </c>
      <c r="E10" s="1">
        <v>2</v>
      </c>
      <c r="F10" s="1" t="s">
        <v>2</v>
      </c>
      <c r="G10" s="1">
        <v>4</v>
      </c>
      <c r="H10" s="1">
        <v>5</v>
      </c>
      <c r="I10" s="1">
        <v>6</v>
      </c>
      <c r="J10" s="1">
        <v>7</v>
      </c>
      <c r="K10" s="1" t="s">
        <v>3</v>
      </c>
    </row>
    <row r="11" spans="1:11" ht="64.5" x14ac:dyDescent="0.25">
      <c r="A11" s="2" t="s">
        <v>4</v>
      </c>
      <c r="B11" s="3" t="s">
        <v>5</v>
      </c>
      <c r="C11" s="3" t="s">
        <v>6</v>
      </c>
      <c r="D11" s="4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I11" s="5" t="s">
        <v>12</v>
      </c>
      <c r="J11" s="5" t="s">
        <v>13</v>
      </c>
      <c r="K11" s="5" t="s">
        <v>14</v>
      </c>
    </row>
    <row r="12" spans="1:11" ht="59.25" x14ac:dyDescent="0.4">
      <c r="A12" s="6">
        <v>1000</v>
      </c>
      <c r="B12" s="7">
        <v>1100</v>
      </c>
      <c r="C12" s="8" t="s">
        <v>15</v>
      </c>
      <c r="D12" s="9">
        <v>5401674.0499999998</v>
      </c>
      <c r="E12" s="9">
        <f>F12-D12</f>
        <v>0</v>
      </c>
      <c r="F12" s="9">
        <v>5401674.0499999998</v>
      </c>
      <c r="G12" s="9">
        <v>0</v>
      </c>
      <c r="H12" s="9">
        <v>0</v>
      </c>
      <c r="I12" s="9">
        <v>2541637.09</v>
      </c>
      <c r="J12" s="9">
        <v>0</v>
      </c>
      <c r="K12" s="9">
        <f>F12-(G12+H12+I12+J12)</f>
        <v>2860036.96</v>
      </c>
    </row>
    <row r="13" spans="1:11" ht="57.75" x14ac:dyDescent="0.3">
      <c r="A13" s="10"/>
      <c r="B13" s="7">
        <v>1200</v>
      </c>
      <c r="C13" s="8" t="s">
        <v>16</v>
      </c>
      <c r="D13" s="9">
        <v>0</v>
      </c>
      <c r="E13" s="9">
        <f t="shared" ref="E13:E34" si="0">F13-D13</f>
        <v>0</v>
      </c>
      <c r="F13" s="9">
        <v>0</v>
      </c>
      <c r="G13" s="9">
        <v>0</v>
      </c>
      <c r="H13" s="9">
        <v>0</v>
      </c>
      <c r="I13" s="9">
        <v>114246.39999999999</v>
      </c>
      <c r="J13" s="9">
        <v>0</v>
      </c>
      <c r="K13" s="9">
        <f t="shared" ref="K13:K34" si="1">F13-(G13+H13+I13+J13)</f>
        <v>-114246.39999999999</v>
      </c>
    </row>
    <row r="14" spans="1:11" ht="46.5" x14ac:dyDescent="0.3">
      <c r="A14" s="10"/>
      <c r="B14" s="7">
        <v>1300</v>
      </c>
      <c r="C14" s="8" t="s">
        <v>17</v>
      </c>
      <c r="D14" s="9">
        <v>1691665.84</v>
      </c>
      <c r="E14" s="9">
        <f t="shared" si="0"/>
        <v>0</v>
      </c>
      <c r="F14" s="9">
        <v>1691665.84</v>
      </c>
      <c r="G14" s="9">
        <v>0</v>
      </c>
      <c r="H14" s="9">
        <v>0</v>
      </c>
      <c r="I14" s="9">
        <v>73049.759999999995</v>
      </c>
      <c r="J14" s="9">
        <v>0</v>
      </c>
      <c r="K14" s="9">
        <f t="shared" si="1"/>
        <v>1618616.08</v>
      </c>
    </row>
    <row r="15" spans="1:11" ht="24" x14ac:dyDescent="0.3">
      <c r="A15" s="10"/>
      <c r="B15" s="7">
        <v>1400</v>
      </c>
      <c r="C15" s="8" t="s">
        <v>18</v>
      </c>
      <c r="D15" s="9">
        <v>555458.22</v>
      </c>
      <c r="E15" s="9">
        <f t="shared" si="0"/>
        <v>0</v>
      </c>
      <c r="F15" s="9">
        <v>555458.22</v>
      </c>
      <c r="G15" s="9">
        <v>0</v>
      </c>
      <c r="H15" s="9">
        <v>0</v>
      </c>
      <c r="I15" s="9">
        <v>456133.59</v>
      </c>
      <c r="J15" s="9">
        <v>0</v>
      </c>
      <c r="K15" s="9">
        <f t="shared" si="1"/>
        <v>99324.629999999946</v>
      </c>
    </row>
    <row r="16" spans="1:11" ht="46.5" x14ac:dyDescent="0.3">
      <c r="A16" s="10"/>
      <c r="B16" s="7">
        <v>1500</v>
      </c>
      <c r="C16" s="8" t="s">
        <v>19</v>
      </c>
      <c r="D16" s="9">
        <v>3020798.12</v>
      </c>
      <c r="E16" s="9">
        <f t="shared" si="0"/>
        <v>1307668.4500000002</v>
      </c>
      <c r="F16" s="9">
        <v>4328466.57</v>
      </c>
      <c r="G16" s="9">
        <v>0</v>
      </c>
      <c r="H16" s="9">
        <v>0</v>
      </c>
      <c r="I16" s="9">
        <v>1774769.55</v>
      </c>
      <c r="J16" s="9">
        <v>0</v>
      </c>
      <c r="K16" s="9">
        <f t="shared" si="1"/>
        <v>2553697.0200000005</v>
      </c>
    </row>
    <row r="17" spans="1:11" ht="46.5" x14ac:dyDescent="0.3">
      <c r="A17" s="11"/>
      <c r="B17" s="12">
        <v>1700</v>
      </c>
      <c r="C17" s="8" t="s">
        <v>20</v>
      </c>
      <c r="D17" s="9">
        <v>132199.57</v>
      </c>
      <c r="E17" s="9">
        <f t="shared" si="0"/>
        <v>0</v>
      </c>
      <c r="F17" s="9">
        <v>132199.57</v>
      </c>
      <c r="G17" s="9">
        <v>0</v>
      </c>
      <c r="H17" s="9">
        <v>0</v>
      </c>
      <c r="I17" s="9">
        <v>59140.25</v>
      </c>
      <c r="J17" s="9">
        <v>0</v>
      </c>
      <c r="K17" s="9">
        <f t="shared" si="1"/>
        <v>73059.320000000007</v>
      </c>
    </row>
    <row r="18" spans="1:11" ht="70.5" x14ac:dyDescent="0.4">
      <c r="A18" s="13">
        <v>2000</v>
      </c>
      <c r="B18" s="7">
        <v>2100</v>
      </c>
      <c r="C18" s="8" t="s">
        <v>21</v>
      </c>
      <c r="D18" s="9">
        <v>30795.84</v>
      </c>
      <c r="E18" s="9">
        <f t="shared" si="0"/>
        <v>-33333.339999999997</v>
      </c>
      <c r="F18" s="9">
        <v>-2537.5</v>
      </c>
      <c r="G18" s="9">
        <v>0</v>
      </c>
      <c r="H18" s="9">
        <v>0</v>
      </c>
      <c r="I18" s="9">
        <v>0</v>
      </c>
      <c r="J18" s="9">
        <v>0</v>
      </c>
      <c r="K18" s="9">
        <f t="shared" si="1"/>
        <v>-2537.5</v>
      </c>
    </row>
    <row r="19" spans="1:11" ht="24" x14ac:dyDescent="0.3">
      <c r="A19" s="14"/>
      <c r="B19" s="7">
        <v>2200</v>
      </c>
      <c r="C19" s="8" t="s">
        <v>22</v>
      </c>
      <c r="D19" s="9">
        <v>10416.67</v>
      </c>
      <c r="E19" s="9">
        <f t="shared" si="0"/>
        <v>-43352.29</v>
      </c>
      <c r="F19" s="9">
        <v>-32935.620000000003</v>
      </c>
      <c r="G19" s="9">
        <v>0</v>
      </c>
      <c r="H19" s="9">
        <v>0</v>
      </c>
      <c r="I19" s="9">
        <v>0</v>
      </c>
      <c r="J19" s="9">
        <v>0</v>
      </c>
      <c r="K19" s="9">
        <f t="shared" si="1"/>
        <v>-32935.620000000003</v>
      </c>
    </row>
    <row r="20" spans="1:11" ht="57.75" x14ac:dyDescent="0.3">
      <c r="A20" s="14"/>
      <c r="B20" s="7">
        <v>2400</v>
      </c>
      <c r="C20" s="8" t="s">
        <v>23</v>
      </c>
      <c r="D20" s="9">
        <v>2916.67</v>
      </c>
      <c r="E20" s="9">
        <f t="shared" si="0"/>
        <v>-618.54</v>
      </c>
      <c r="F20" s="9">
        <v>2298.13</v>
      </c>
      <c r="G20" s="9">
        <v>0</v>
      </c>
      <c r="H20" s="9">
        <v>16881.48</v>
      </c>
      <c r="I20" s="9">
        <v>0</v>
      </c>
      <c r="J20" s="9">
        <v>0</v>
      </c>
      <c r="K20" s="9">
        <f t="shared" si="1"/>
        <v>-14583.349999999999</v>
      </c>
    </row>
    <row r="21" spans="1:11" ht="57.75" x14ac:dyDescent="0.3">
      <c r="A21" s="14"/>
      <c r="B21" s="7">
        <v>2500</v>
      </c>
      <c r="C21" s="8" t="s">
        <v>24</v>
      </c>
      <c r="D21" s="9">
        <v>4166.67</v>
      </c>
      <c r="E21" s="9">
        <f t="shared" si="0"/>
        <v>-25000.019999999997</v>
      </c>
      <c r="F21" s="9">
        <v>-20833.349999999999</v>
      </c>
      <c r="G21" s="9">
        <v>0</v>
      </c>
      <c r="H21" s="9">
        <v>0</v>
      </c>
      <c r="I21" s="9">
        <v>0</v>
      </c>
      <c r="J21" s="9">
        <v>0</v>
      </c>
      <c r="K21" s="9">
        <f t="shared" si="1"/>
        <v>-20833.349999999999</v>
      </c>
    </row>
    <row r="22" spans="1:11" ht="35.25" x14ac:dyDescent="0.3">
      <c r="A22" s="14"/>
      <c r="B22" s="7">
        <v>2600</v>
      </c>
      <c r="C22" s="8" t="s">
        <v>25</v>
      </c>
      <c r="D22" s="9">
        <v>70416.67</v>
      </c>
      <c r="E22" s="9">
        <f t="shared" si="0"/>
        <v>0</v>
      </c>
      <c r="F22" s="9">
        <v>70416.67</v>
      </c>
      <c r="G22" s="9">
        <v>0</v>
      </c>
      <c r="H22" s="9">
        <v>0</v>
      </c>
      <c r="I22" s="9">
        <v>0</v>
      </c>
      <c r="J22" s="9">
        <v>134494.64000000001</v>
      </c>
      <c r="K22" s="9">
        <f t="shared" si="1"/>
        <v>-64077.970000000016</v>
      </c>
    </row>
    <row r="23" spans="1:11" ht="46.5" x14ac:dyDescent="0.3">
      <c r="A23" s="15"/>
      <c r="B23" s="7">
        <v>2900</v>
      </c>
      <c r="C23" s="8" t="s">
        <v>26</v>
      </c>
      <c r="D23" s="9">
        <v>8750</v>
      </c>
      <c r="E23" s="9">
        <f t="shared" si="0"/>
        <v>-110940.6</v>
      </c>
      <c r="F23" s="9">
        <v>-102190.6</v>
      </c>
      <c r="G23" s="9">
        <v>0</v>
      </c>
      <c r="H23" s="9">
        <v>0</v>
      </c>
      <c r="I23" s="9">
        <v>0</v>
      </c>
      <c r="J23" s="9">
        <v>0</v>
      </c>
      <c r="K23" s="9">
        <f t="shared" si="1"/>
        <v>-102190.6</v>
      </c>
    </row>
    <row r="24" spans="1:11" ht="26.25" x14ac:dyDescent="0.4">
      <c r="A24" s="13">
        <v>3000</v>
      </c>
      <c r="B24" s="7">
        <v>3100</v>
      </c>
      <c r="C24" s="25" t="s">
        <v>27</v>
      </c>
      <c r="D24" s="9">
        <v>106924.63</v>
      </c>
      <c r="E24" s="9">
        <f t="shared" si="0"/>
        <v>-33446.050000000003</v>
      </c>
      <c r="F24" s="9">
        <v>73478.58</v>
      </c>
      <c r="G24" s="9">
        <v>0</v>
      </c>
      <c r="H24" s="9">
        <v>0</v>
      </c>
      <c r="I24" s="9">
        <v>0</v>
      </c>
      <c r="J24" s="9">
        <v>202.46</v>
      </c>
      <c r="K24" s="9">
        <f t="shared" si="1"/>
        <v>73276.12</v>
      </c>
    </row>
    <row r="25" spans="1:11" ht="35.25" x14ac:dyDescent="0.3">
      <c r="A25" s="14"/>
      <c r="B25" s="7">
        <v>3200</v>
      </c>
      <c r="C25" s="8" t="s">
        <v>28</v>
      </c>
      <c r="D25" s="9">
        <v>68104.850000000006</v>
      </c>
      <c r="E25" s="9">
        <f t="shared" si="0"/>
        <v>4137.0899999999965</v>
      </c>
      <c r="F25" s="9">
        <v>72241.94</v>
      </c>
      <c r="G25" s="9">
        <v>0</v>
      </c>
      <c r="H25" s="9">
        <v>0</v>
      </c>
      <c r="I25" s="9">
        <v>34728.080000000002</v>
      </c>
      <c r="J25" s="9">
        <v>0</v>
      </c>
      <c r="K25" s="9">
        <f t="shared" si="1"/>
        <v>37513.86</v>
      </c>
    </row>
    <row r="26" spans="1:11" ht="69" x14ac:dyDescent="0.3">
      <c r="A26" s="14"/>
      <c r="B26" s="7">
        <v>3300</v>
      </c>
      <c r="C26" s="8" t="s">
        <v>29</v>
      </c>
      <c r="D26" s="9">
        <v>10896.78</v>
      </c>
      <c r="E26" s="9">
        <f t="shared" si="0"/>
        <v>-49659.199999999997</v>
      </c>
      <c r="F26" s="9">
        <v>-38762.42</v>
      </c>
      <c r="G26" s="9">
        <v>0</v>
      </c>
      <c r="H26" s="9">
        <v>0</v>
      </c>
      <c r="I26" s="9">
        <v>0</v>
      </c>
      <c r="J26" s="9">
        <v>0</v>
      </c>
      <c r="K26" s="9">
        <f t="shared" si="1"/>
        <v>-38762.42</v>
      </c>
    </row>
    <row r="27" spans="1:11" ht="69" x14ac:dyDescent="0.3">
      <c r="A27" s="14"/>
      <c r="B27" s="7">
        <v>3500</v>
      </c>
      <c r="C27" s="8" t="s">
        <v>30</v>
      </c>
      <c r="D27" s="9">
        <v>86720.19</v>
      </c>
      <c r="E27" s="9">
        <f t="shared" si="0"/>
        <v>-79001.64</v>
      </c>
      <c r="F27" s="9">
        <v>7718.55</v>
      </c>
      <c r="G27" s="9">
        <v>0</v>
      </c>
      <c r="H27" s="9">
        <v>41345.599999999999</v>
      </c>
      <c r="I27" s="9">
        <v>0</v>
      </c>
      <c r="J27" s="9">
        <v>45095.92</v>
      </c>
      <c r="K27" s="9">
        <f t="shared" si="1"/>
        <v>-78722.969999999987</v>
      </c>
    </row>
    <row r="28" spans="1:11" ht="35.25" x14ac:dyDescent="0.3">
      <c r="A28" s="14"/>
      <c r="B28" s="7">
        <v>3700</v>
      </c>
      <c r="C28" s="8" t="s">
        <v>31</v>
      </c>
      <c r="D28" s="9">
        <v>93489.54</v>
      </c>
      <c r="E28" s="9">
        <f t="shared" si="0"/>
        <v>-295950.08999999997</v>
      </c>
      <c r="F28" s="9">
        <v>-202460.55</v>
      </c>
      <c r="G28" s="9">
        <v>0</v>
      </c>
      <c r="H28" s="9">
        <v>38605.24</v>
      </c>
      <c r="I28" s="9">
        <v>0</v>
      </c>
      <c r="J28" s="9">
        <v>0</v>
      </c>
      <c r="K28" s="9">
        <f t="shared" si="1"/>
        <v>-241065.78999999998</v>
      </c>
    </row>
    <row r="29" spans="1:11" ht="24" x14ac:dyDescent="0.3">
      <c r="A29" s="14"/>
      <c r="B29" s="7">
        <v>3800</v>
      </c>
      <c r="C29" s="8" t="s">
        <v>32</v>
      </c>
      <c r="D29" s="9">
        <v>16345.17</v>
      </c>
      <c r="E29" s="9">
        <f t="shared" si="0"/>
        <v>-98071.02</v>
      </c>
      <c r="F29" s="9">
        <v>-81725.850000000006</v>
      </c>
      <c r="G29" s="9">
        <v>0</v>
      </c>
      <c r="H29" s="9">
        <v>0</v>
      </c>
      <c r="I29" s="9">
        <v>0</v>
      </c>
      <c r="J29" s="9">
        <v>0</v>
      </c>
      <c r="K29" s="9">
        <f t="shared" si="1"/>
        <v>-81725.850000000006</v>
      </c>
    </row>
    <row r="30" spans="1:11" ht="24" x14ac:dyDescent="0.3">
      <c r="A30" s="15"/>
      <c r="B30" s="7">
        <v>3900</v>
      </c>
      <c r="C30" s="8" t="s">
        <v>33</v>
      </c>
      <c r="D30" s="9">
        <v>7052.76</v>
      </c>
      <c r="E30" s="9">
        <f t="shared" si="0"/>
        <v>306183.18</v>
      </c>
      <c r="F30" s="9">
        <v>313235.94</v>
      </c>
      <c r="G30" s="9">
        <v>0</v>
      </c>
      <c r="H30" s="9">
        <v>0</v>
      </c>
      <c r="I30" s="9">
        <v>348499.74</v>
      </c>
      <c r="J30" s="9">
        <v>0</v>
      </c>
      <c r="K30" s="9">
        <f t="shared" si="1"/>
        <v>-35263.799999999988</v>
      </c>
    </row>
    <row r="31" spans="1:11" ht="38.25" customHeight="1" x14ac:dyDescent="0.4">
      <c r="A31" s="13">
        <v>5000</v>
      </c>
      <c r="B31" s="7">
        <v>5100</v>
      </c>
      <c r="C31" s="25" t="s">
        <v>40</v>
      </c>
      <c r="D31" s="9">
        <v>0</v>
      </c>
      <c r="E31" s="9">
        <f t="shared" si="0"/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f t="shared" si="1"/>
        <v>0</v>
      </c>
    </row>
    <row r="32" spans="1:11" ht="33.75" x14ac:dyDescent="0.4">
      <c r="A32" s="24"/>
      <c r="B32" s="7">
        <v>5600</v>
      </c>
      <c r="C32" s="25" t="s">
        <v>41</v>
      </c>
      <c r="D32" s="9">
        <v>0</v>
      </c>
      <c r="E32" s="9">
        <f t="shared" si="0"/>
        <v>100000</v>
      </c>
      <c r="F32" s="9">
        <v>100000</v>
      </c>
      <c r="G32" s="9">
        <v>0</v>
      </c>
      <c r="H32" s="9">
        <v>0</v>
      </c>
      <c r="I32" s="9">
        <v>0</v>
      </c>
      <c r="J32" s="9">
        <v>0</v>
      </c>
      <c r="K32" s="9">
        <f t="shared" si="1"/>
        <v>100000</v>
      </c>
    </row>
    <row r="33" spans="1:11" ht="26.25" x14ac:dyDescent="0.4">
      <c r="A33" s="24"/>
      <c r="B33" s="7">
        <v>5900</v>
      </c>
      <c r="C33" s="25" t="s">
        <v>42</v>
      </c>
      <c r="D33" s="9">
        <v>0</v>
      </c>
      <c r="E33" s="9">
        <f t="shared" si="0"/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f t="shared" si="1"/>
        <v>0</v>
      </c>
    </row>
    <row r="34" spans="1:11" ht="45" x14ac:dyDescent="0.4">
      <c r="A34" s="16">
        <v>6000</v>
      </c>
      <c r="B34" s="7">
        <v>6300</v>
      </c>
      <c r="C34" s="25" t="s">
        <v>34</v>
      </c>
      <c r="D34" s="9">
        <v>11666666</v>
      </c>
      <c r="E34" s="9">
        <f t="shared" si="0"/>
        <v>-45205542.890000001</v>
      </c>
      <c r="F34" s="9">
        <v>-33538876.890000001</v>
      </c>
      <c r="G34" s="9">
        <v>33209.919999999998</v>
      </c>
      <c r="H34" s="9">
        <v>555199.11</v>
      </c>
      <c r="I34" s="9">
        <v>537841.11</v>
      </c>
      <c r="J34" s="9">
        <v>187199.23</v>
      </c>
      <c r="K34" s="9">
        <f t="shared" si="1"/>
        <v>-34852326.259999998</v>
      </c>
    </row>
    <row r="35" spans="1:11" x14ac:dyDescent="0.25">
      <c r="H35" s="26"/>
    </row>
    <row r="36" spans="1:11" x14ac:dyDescent="0.25">
      <c r="C36" s="17" t="s">
        <v>35</v>
      </c>
      <c r="D36" s="9">
        <f>SUM(D12:D35)</f>
        <v>22985458.239999998</v>
      </c>
      <c r="E36" s="9">
        <f>SUM(E12:E35)</f>
        <v>-44256926.960000001</v>
      </c>
      <c r="F36" s="9">
        <f>SUM(F12:F35)</f>
        <v>-21271468.719999999</v>
      </c>
      <c r="G36" s="9">
        <f t="shared" ref="G36:J36" si="2">SUM(G12:G35)</f>
        <v>33209.919999999998</v>
      </c>
      <c r="H36" s="18">
        <f t="shared" si="2"/>
        <v>652031.42999999993</v>
      </c>
      <c r="I36" s="18">
        <f t="shared" si="2"/>
        <v>5940045.5700000003</v>
      </c>
      <c r="J36" s="18">
        <f t="shared" si="2"/>
        <v>366992.25</v>
      </c>
      <c r="K36" s="9">
        <f>SUM(K12:K35)</f>
        <v>-28263747.889999993</v>
      </c>
    </row>
  </sheetData>
  <mergeCells count="5">
    <mergeCell ref="A9:C10"/>
    <mergeCell ref="D9:K9"/>
    <mergeCell ref="A5:K5"/>
    <mergeCell ref="A6:K6"/>
    <mergeCell ref="A7:K7"/>
  </mergeCells>
  <pageMargins left="0.70866141732283472" right="0" top="0.15748031496062992" bottom="0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Polito Nava</dc:creator>
  <cp:lastModifiedBy>Elizabeth Polito Nava</cp:lastModifiedBy>
  <cp:lastPrinted>2024-07-02T14:23:31Z</cp:lastPrinted>
  <dcterms:created xsi:type="dcterms:W3CDTF">2024-07-02T14:18:00Z</dcterms:created>
  <dcterms:modified xsi:type="dcterms:W3CDTF">2024-08-02T16:03:14Z</dcterms:modified>
</cp:coreProperties>
</file>