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IVO TMP\Desktop\U. TRANSPARENCIA\F 18\"/>
    </mc:Choice>
  </mc:AlternateContent>
  <bookViews>
    <workbookView xWindow="0" yWindow="0" windowWidth="21600" windowHeight="9150" activeTab="1"/>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52511"/>
</workbook>
</file>

<file path=xl/calcChain.xml><?xml version="1.0" encoding="utf-8"?>
<calcChain xmlns="http://schemas.openxmlformats.org/spreadsheetml/2006/main">
  <c r="B2" i="1" l="1"/>
  <c r="M10" i="1" l="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H2" i="1" l="1"/>
  <c r="H1" i="1"/>
</calcChain>
</file>

<file path=xl/comments1.xml><?xml version="1.0" encoding="utf-8"?>
<comments xmlns="http://schemas.openxmlformats.org/spreadsheetml/2006/main">
  <authors>
    <author>Gerardo Javier Vilet Espinosa</author>
  </authors>
  <commentList>
    <comment ref="H9" authorId="0" shapeId="0">
      <text>
        <r>
          <rPr>
            <sz val="9"/>
            <color indexed="81"/>
            <rFont val="Tahoma"/>
            <charset val="1"/>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<sst xmlns="http://schemas.openxmlformats.org/spreadsheetml/2006/main" count="116" uniqueCount="85">
  <si>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</si>
  <si>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</si>
  <si>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</si>
  <si>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</si>
  <si>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</si>
  <si>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</si>
  <si>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</si>
  <si>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</si>
  <si>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</si>
  <si>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</si>
  <si>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</si>
  <si>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</si>
  <si>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</si>
  <si>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</si>
  <si>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</si>
  <si>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</si>
  <si>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</si>
  <si>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</si>
  <si>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</si>
  <si>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</si>
  <si>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</si>
  <si>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</si>
  <si>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</si>
  <si>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</si>
  <si>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</si>
  <si>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</si>
  <si>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</si>
  <si>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</si>
  <si>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</si>
  <si>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</si>
  <si>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</si>
  <si>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</si>
  <si>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</si>
  <si>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</si>
  <si>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</si>
  <si>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</si>
  <si>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</si>
  <si>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</si>
  <si>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</si>
  <si>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</si>
  <si>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</si>
  <si>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</si>
  <si>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</si>
  <si>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</si>
  <si>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</si>
  <si>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</si>
  <si>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</si>
  <si>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</si>
  <si>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</si>
  <si>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</si>
  <si>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</si>
  <si>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</si>
  <si>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</si>
  <si>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</si>
  <si>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</si>
  <si>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</si>
  <si>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</si>
  <si>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</si>
  <si>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</si>
  <si>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</si>
  <si>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</si>
  <si>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</si>
  <si>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15/01/2020</t>
  </si>
  <si>
    <t>SE ATENDIO Y DIO RESPUESTA</t>
  </si>
  <si>
    <t>240470022000043</t>
  </si>
  <si>
    <t>240470022000044</t>
  </si>
  <si>
    <t>240470022000045</t>
  </si>
  <si>
    <t>240470022000046</t>
  </si>
  <si>
    <t>240470022000047</t>
  </si>
  <si>
    <t>240470022000048</t>
  </si>
  <si>
    <t>240470022000049</t>
  </si>
  <si>
    <t>Solicito manual de organización, y/o Organigrama de las siguientes Áreas:
Coordinación o Dirección de Archivo
Órgano Interno de Control
Despacho del Secretario
Unidad de Transparencia
Dirección General Forestal y Vida Silvestre
Subsecretaría</t>
  </si>
  <si>
    <t>Juan Pablo Infante</t>
  </si>
  <si>
    <t>Solicito información sobre el impacto o derrama económica que generaron en los últimos 5 años las ganaderías de toro de lidia en el Estado, así como el número actual de empleos que dependen de dichas actividades económicas.</t>
  </si>
  <si>
    <t>Arturo Berlanga</t>
  </si>
  <si>
    <t>Solicito información del programa entrega de equipamiento agropecuario. Solicito inversión total del programa, solicito desglose de los equipos entregados , desglose del total de la inversión para la compra de equipos entregados , cuántos y qué equipo se adquirió con la inversión total y para ser entregado, solicito costo individual de los equipos entregados, solicito proveedor o empresa a a la que se le adquirieron los productos agropecuarios para el programa , solicito copia de las facturas de pago de la compra de los equipos y concepto. así como forma de adjudicación de la compra de los equipos.</t>
  </si>
  <si>
    <t>Roberto Zuñiga Cepeda</t>
  </si>
  <si>
    <t xml:space="preserve">Solicito información del programa entrega de equipamiento agropecuario que arrancó en el municipio de Villa de Arriaga el 14 de julio del 2022. 
Solicito inversión total del programa, solicito desglose de los equipos entregados , desglose del total de la inversión para la compra de equipos entregados , cuántos y qué equipo se adquirió con la inversión total y para ser entregado, solicito costo individual de los equipos entregados, solicito proveedor o empresa a a la que se le adquirieron los productos agropecuarios para el programa , solicito copia de las facturas de pago de la compra de los equipos y concepto. así como forma de adjudicación de la compra de los equipos.
Con la finalidad de que no se excuse desconocer la información o se evada brindar la misma adjunto el boletín oficial de la SEDARH del arranque del programa:
CON MÁS DE 3.8 MDP, RICARDO GALLARDO 
IMPULSA LA AGRICULTURA EN EL ESTADO 
• También invierte 7.5 millones de pesos, en modernización de escuela primaria Ponciano Arriaga
Como parte de los casi 130 millones de pesos que el nuevo Gobierno ha invertido en infraestructura educativa destacan los 7.5 millones para la escuela primaria Ponciano Arriaga, en Villa de Arriaga y que fue entregada por el Gobernador Ricardo Gallardo Cardona en gira de trabajo, en la cual, arrancó el programa de equipamiento agropecuario con inversión de 3.8 millones de pesos.
Al cumplir su palabra y entregar la flamante escuela a padres de familia y autoridades municipales, Gallardo Cardona afirmó que una escuela con espacios modernos representa la oportunidad de un mejor futuro para todos los niños y niñas del municipio, porque la educación transforma vidas y entornos.
Para el edil del municipio, Salvador López Amaro, “las y los potosinos estamos viendo un cambio verdadero, porque nunca se había visto una inversión tan grande en beneficio de una escuela de este municipio, y menos en obras que fueron esperadas por muchos años y que beneficiará con espacios dignos a estudiantes arriaguenses”.
Las obras en la escuela primaria incluyeron la construcción de seis nuevas aulas, cancha techada, redes hidrosanitarias y módulo de sanitarios. Es de destacar que la inversión de 7.5 millones de pesos representa una tercera parte del presupuesto anual total del municipio.
Por otra parte, Gallardo Cardona arrancó el programa de equipamiento agropecuario en favor de productores con 100 implementos agrícolas, 300 tinacos, 250 calentadores y semillas de frijol, cebada y maíz.
Explicó que el propósito es apoyar la tecnificación de la actividad agropecuaria en el municipio para facilitan las actividades agrícolas rutinarias, además, anunció que en próximas etapas este programa llegará a productores de toda la entidad. </t>
  </si>
  <si>
    <t>Raúl López López</t>
  </si>
  <si>
    <t>El àguila real es una especie emblemática de México, que actualmente se considera Amenazada por la NOM-059-SEMARNAT-2010. La presente solicitud de información es para conocer si:
A) En su estado, se han apoyado proyectos, investigaciones u actividades enfocadas al monitoreo, vigilancia, protección o búsqueda de águila real (Aguila Chrysaetos) en su territorio, entre los años 2019 al 2022.
B) En caso de que sí se hayan apoyado estas actividades, por favor espeficiar el concepto, monto y ejecutor de la actividad.</t>
  </si>
  <si>
    <t>Junta Intermunicipla de Medio Ambiente para la Gestión Integral de la Región Norte de Jalisco</t>
  </si>
  <si>
    <t>Se sirva proporcionarme información relativa al último censo agropecuario efectuado en la Delegación de Villa de Pozos, S.L.P., o bien, la información con que cuente esta Secretaría referente a desarrollo y/o actividades agropecuarias efectuadas en Villa de Pozos, S.L.P.</t>
  </si>
  <si>
    <t>Gaspar Méndez Ramírez</t>
  </si>
  <si>
    <t>Solicito información, lista, relación, censo, informe, reporte o cualquier otro documento que contenga información de todas las personas físicas y morales, organizaciones, instituciones, dependencias, o cualquier otro ente, que haya designado, vendido, enajenado, expropiado, donado, asignado, prestado, permutado,  predios que se encuentren en municipio de Villa de Guadalupe, del expediente relativo a la Primera Ampliación de Ejido, solicitada por vecinos del poblado denominado “magdalenas”, en el municipio de Villa de Guadalupe, Estado de San Luis Potosí, área que deviene de expropiación publicada en el diario oficial de la federación el 08 de enero de 1981, de las propiedades del C. Pedro Martínez Sotomayor, un predio de 270-00-00 Has., y otro de 139-00-00 Has., las cuales se encontraban controladas en el Tomo 76, página 120 frente y vuelta de fecha 13 de octubre de 1961, en el Registro Público de la Propiedad en Matehuala, San Luis Potosí. Así como también solicito información acerca del expediente administrativo (así como el número de expediente) recaído al procedimiento de expropiación e indemnización (efectuado por la Secretaría de la Reforma Agraria en 1981)</t>
  </si>
  <si>
    <t>Reg.Barrera Rivero</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</si>
</sst>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4"/>
      <name val="Arial"/>
      <family val="2"/>
    </font>
    <font>
      <b/>
      <sz val="10"/>
      <name val="Arial"/>
      <family val="2"/>
    </font>
    <font>
      <sz val="8"/>
      <name val="Arial"/>
    </font>
    <font>
      <sz val="10"/>
      <name val="Arial"/>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charset val="1"/>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s>
  <cellStyleXfs count="2">
    <xf numFmtId="0" fontId="0" fillId="0" borderId="0"/>
    <xf numFmtId="0" fontId="4" fillId="7" borderId="12" applyNumberFormat="0" applyFont="0" applyAlignment="0" applyProtection="0"/>
  </cellStyleXfs>
  <cellXfs count="54">
    <xf numFmtId="0" fontId="0" fillId="0" borderId="0" xfId="0"/>
    <xf numFmtId="0" fontId="2" fillId="0" borderId="0" xfId="0" applyFont="1"/>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0" fillId="0" borderId="5" xfId="0" applyBorder="1" applyAlignment="1">
      <alignment horizontal="center"/>
    </xf>
    <xf numFmtId="0" fontId="0" fillId="0" borderId="5" xfId="0" applyBorder="1" applyAlignment="1">
      <alignment horizontal="center" vertical="center"/>
    </xf>
    <xf numFmtId="0" fontId="2" fillId="0" borderId="0" xfId="0" applyFont="1" applyAlignment="1">
      <alignment horizontal="left"/>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6" xfId="0" applyFont="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7" fillId="6" borderId="0" xfId="0" quotePrefix="1"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3"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0" fontId="7" fillId="6" borderId="0" xfId="0" applyFont="1" applyFill="1" applyAlignment="1"/>
    <xf numFmtId="49" fontId="7" fillId="6" borderId="0" xfId="0" applyNumberFormat="1" applyFont="1" applyFill="1" applyAlignment="1">
      <alignment horizontal="center"/>
    </xf>
    <xf numFmtId="14" fontId="7" fillId="6" borderId="0" xfId="0" applyNumberFormat="1" applyFont="1" applyFill="1" applyAlignment="1">
      <alignment horizontal="left"/>
    </xf>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9"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cellXfs>
  <cellStyles count="2">
    <cellStyle name="Normal" xfId="0" builtinId="0"/>
    <cellStyle name="Notas"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a16="http://schemas.microsoft.com/office/drawing/2014/main" xmlns=""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4"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8:C31"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6:C42"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44"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zoomScaleNormal="100" workbookViewId="0">
      <selection activeCell="E27" sqref="E27"/>
    </sheetView>
  </sheetViews>
  <sheetFormatPr baseColWidth="10" defaultColWidth="11.42578125" defaultRowHeight="12.75" x14ac:dyDescent="0.2"/>
  <cols>
    <col min="1" max="1" width="11.42578125" style="12"/>
    <col min="2" max="2" width="12" style="12" customWidth="1"/>
    <col min="3" max="3" width="135.28515625" customWidth="1"/>
  </cols>
  <sheetData>
    <row r="1" spans="1:5" ht="25.5" x14ac:dyDescent="0.35">
      <c r="A1" s="13" t="s">
        <v>0</v>
      </c>
      <c r="B1" s="13" t="s">
        <v>1</v>
      </c>
      <c r="C1" s="46" t="s">
        <v>2</v>
      </c>
      <c r="D1" s="46"/>
      <c r="E1" s="46"/>
    </row>
    <row r="2" spans="1:5" ht="85.5" customHeight="1" x14ac:dyDescent="0.2">
      <c r="A2" s="14">
        <v>34</v>
      </c>
      <c r="B2" s="14" t="s">
        <v>3</v>
      </c>
      <c r="C2" s="45" t="s">
        <v>4</v>
      </c>
      <c r="D2" s="45"/>
      <c r="E2" s="45"/>
    </row>
    <row r="3" spans="1:5" ht="64.5" customHeight="1" x14ac:dyDescent="0.2">
      <c r="A3" s="14">
        <v>54</v>
      </c>
      <c r="B3" s="14" t="s">
        <v>5</v>
      </c>
      <c r="C3" s="45" t="s">
        <v>6</v>
      </c>
      <c r="D3" s="45"/>
      <c r="E3" s="45"/>
    </row>
    <row r="4" spans="1:5" ht="69" customHeight="1" x14ac:dyDescent="0.2">
      <c r="A4" s="14">
        <v>54</v>
      </c>
      <c r="B4" s="14" t="s">
        <v>7</v>
      </c>
      <c r="C4" s="45" t="s">
        <v>8</v>
      </c>
      <c r="D4" s="45"/>
      <c r="E4" s="45"/>
    </row>
    <row r="10" spans="1:5" ht="15.75" x14ac:dyDescent="0.2">
      <c r="B10" s="44" t="s">
        <v>46</v>
      </c>
      <c r="C10" s="44"/>
    </row>
    <row r="12" spans="1:5" x14ac:dyDescent="0.2">
      <c r="B12" s="24" t="s">
        <v>9</v>
      </c>
      <c r="C12" s="11" t="s">
        <v>10</v>
      </c>
    </row>
    <row r="13" spans="1:5" x14ac:dyDescent="0.2">
      <c r="B13" s="12">
        <v>1</v>
      </c>
      <c r="C13" s="11" t="s">
        <v>11</v>
      </c>
    </row>
    <row r="14" spans="1:5" x14ac:dyDescent="0.2">
      <c r="B14" s="12">
        <v>2</v>
      </c>
      <c r="C14" s="11" t="s">
        <v>12</v>
      </c>
    </row>
    <row r="15" spans="1:5" x14ac:dyDescent="0.2">
      <c r="B15" s="12">
        <v>3</v>
      </c>
      <c r="C15" s="11" t="s">
        <v>13</v>
      </c>
    </row>
    <row r="16" spans="1:5" x14ac:dyDescent="0.2">
      <c r="B16" s="12">
        <v>4</v>
      </c>
      <c r="C16" s="11" t="s">
        <v>14</v>
      </c>
    </row>
    <row r="17" spans="2:3" x14ac:dyDescent="0.2">
      <c r="B17" s="12">
        <v>5</v>
      </c>
      <c r="C17" s="11" t="s">
        <v>15</v>
      </c>
    </row>
    <row r="18" spans="2:3" x14ac:dyDescent="0.2">
      <c r="B18" s="12">
        <v>6</v>
      </c>
      <c r="C18" s="11" t="s">
        <v>16</v>
      </c>
    </row>
    <row r="19" spans="2:3" x14ac:dyDescent="0.2">
      <c r="B19" s="12">
        <v>7</v>
      </c>
      <c r="C19" s="11" t="s">
        <v>17</v>
      </c>
    </row>
    <row r="20" spans="2:3" x14ac:dyDescent="0.2">
      <c r="B20" s="12">
        <v>8</v>
      </c>
      <c r="C20" s="11" t="s">
        <v>18</v>
      </c>
    </row>
    <row r="21" spans="2:3" x14ac:dyDescent="0.2">
      <c r="B21" s="12">
        <v>9</v>
      </c>
      <c r="C21" s="11" t="s">
        <v>19</v>
      </c>
    </row>
    <row r="22" spans="2:3" x14ac:dyDescent="0.2">
      <c r="B22" s="12">
        <v>10</v>
      </c>
      <c r="C22" s="35" t="s">
        <v>60</v>
      </c>
    </row>
    <row r="23" spans="2:3" x14ac:dyDescent="0.2">
      <c r="B23" s="12">
        <v>11</v>
      </c>
      <c r="C23" s="11" t="s">
        <v>61</v>
      </c>
    </row>
    <row r="24" spans="2:3" x14ac:dyDescent="0.2">
      <c r="B24" s="39">
        <v>12</v>
      </c>
      <c r="C24" s="40" t="s">
        <v>59</v>
      </c>
    </row>
    <row r="26" spans="2:3" ht="15.75" x14ac:dyDescent="0.2">
      <c r="B26" s="44" t="s">
        <v>45</v>
      </c>
      <c r="C26" s="44"/>
    </row>
    <row r="28" spans="2:3" x14ac:dyDescent="0.2">
      <c r="B28" s="24" t="s">
        <v>20</v>
      </c>
      <c r="C28" s="11" t="s">
        <v>10</v>
      </c>
    </row>
    <row r="29" spans="2:3" x14ac:dyDescent="0.2">
      <c r="B29" s="12">
        <v>1</v>
      </c>
      <c r="C29" s="11" t="s">
        <v>21</v>
      </c>
    </row>
    <row r="30" spans="2:3" x14ac:dyDescent="0.2">
      <c r="B30" s="12">
        <v>2</v>
      </c>
      <c r="C30" s="11" t="s">
        <v>22</v>
      </c>
    </row>
    <row r="31" spans="2:3" x14ac:dyDescent="0.2">
      <c r="B31" s="12">
        <v>3</v>
      </c>
      <c r="C31" s="11" t="s">
        <v>23</v>
      </c>
    </row>
    <row r="34" spans="2:3" ht="15.75" x14ac:dyDescent="0.2">
      <c r="B34" s="44" t="s">
        <v>47</v>
      </c>
      <c r="C34" s="44"/>
    </row>
    <row r="36" spans="2:3" x14ac:dyDescent="0.2">
      <c r="B36" s="24" t="s">
        <v>48</v>
      </c>
      <c r="C36" s="11" t="s">
        <v>10</v>
      </c>
    </row>
    <row r="37" spans="2:3" x14ac:dyDescent="0.2">
      <c r="B37" s="12">
        <v>1</v>
      </c>
      <c r="C37" s="11" t="s">
        <v>49</v>
      </c>
    </row>
    <row r="38" spans="2:3" x14ac:dyDescent="0.2">
      <c r="B38" s="12">
        <v>2</v>
      </c>
      <c r="C38" s="11" t="s">
        <v>55</v>
      </c>
    </row>
    <row r="39" spans="2:3" x14ac:dyDescent="0.2">
      <c r="B39" s="12">
        <v>3</v>
      </c>
      <c r="C39" s="11" t="s">
        <v>50</v>
      </c>
    </row>
    <row r="40" spans="2:3" x14ac:dyDescent="0.2">
      <c r="B40" s="12">
        <v>4</v>
      </c>
      <c r="C40" s="11" t="s">
        <v>53</v>
      </c>
    </row>
    <row r="41" spans="2:3" x14ac:dyDescent="0.2">
      <c r="B41" s="12">
        <v>5</v>
      </c>
      <c r="C41" s="35" t="s">
        <v>52</v>
      </c>
    </row>
    <row r="42" spans="2:3" x14ac:dyDescent="0.2">
      <c r="B42" s="12">
        <v>6</v>
      </c>
      <c r="C42" s="35" t="s">
        <v>54</v>
      </c>
    </row>
  </sheetData>
  <mergeCells count="7">
    <mergeCell ref="B34:C34"/>
    <mergeCell ref="C2:E2"/>
    <mergeCell ref="C3:E3"/>
    <mergeCell ref="C4:E4"/>
    <mergeCell ref="C1:E1"/>
    <mergeCell ref="B26:C26"/>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showGridLines="0" tabSelected="1" zoomScale="90" zoomScaleNormal="90" workbookViewId="0">
      <selection activeCell="B17" sqref="B17"/>
    </sheetView>
  </sheetViews>
  <sheetFormatPr baseColWidth="10" defaultColWidth="9.140625" defaultRowHeight="12.75" x14ac:dyDescent="0.2"/>
  <cols>
    <col min="1" max="1" width="16.28515625" style="7" bestFit="1" customWidth="1"/>
    <col min="2" max="2" width="17.42578125" customWidth="1"/>
    <col min="3" max="3" width="14.7109375" customWidth="1"/>
    <col min="4" max="4" width="26.140625" customWidth="1"/>
    <col min="5" max="5" width="19" customWidth="1"/>
    <col min="6" max="6" width="53.7109375" customWidth="1"/>
    <col min="7" max="7" width="21.7109375" bestFit="1" customWidth="1"/>
    <col min="8" max="8" width="11.1406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6" ht="27.75" customHeight="1" x14ac:dyDescent="0.2">
      <c r="A1" s="3" t="s">
        <v>24</v>
      </c>
      <c r="B1" s="21">
        <v>8</v>
      </c>
      <c r="C1" s="49" t="s">
        <v>25</v>
      </c>
      <c r="D1" s="50"/>
      <c r="F1" s="3" t="s">
        <v>26</v>
      </c>
      <c r="G1" s="9" t="s">
        <v>27</v>
      </c>
      <c r="H1" s="8">
        <f>COUNTIF(Formato!$L$10:$L$44,B1)</f>
        <v>6</v>
      </c>
      <c r="I1" s="51" t="s">
        <v>28</v>
      </c>
      <c r="J1" s="52"/>
      <c r="K1" s="52"/>
      <c r="L1" s="52"/>
    </row>
    <row r="2" spans="1:16" ht="29.25" customHeight="1" thickBot="1" x14ac:dyDescent="0.25">
      <c r="B2" s="22" t="str">
        <f>IF(B1&gt;0, CHOOSE(B1,"Enero", "Febrero", "Marzo", "Abril", "Mayo", "Junio", "Julio", "Agosto","Septiembre","Octubre","Noviembre","Diciembre"),"Escriba arriba número de mes a reportar")</f>
        <v>Agosto</v>
      </c>
      <c r="F2" s="4"/>
      <c r="G2" s="10" t="s">
        <v>29</v>
      </c>
      <c r="H2" s="8">
        <f>COUNTIF(Formato!$M$10:$M$44,B1)</f>
        <v>5</v>
      </c>
      <c r="I2" s="51" t="s">
        <v>30</v>
      </c>
      <c r="J2" s="52"/>
      <c r="K2" s="52"/>
      <c r="L2" s="52"/>
    </row>
    <row r="3" spans="1:16" ht="18.75" thickBot="1" x14ac:dyDescent="0.25">
      <c r="A3" s="3" t="s">
        <v>31</v>
      </c>
      <c r="B3" s="21">
        <v>2022</v>
      </c>
      <c r="D3" s="4"/>
      <c r="E3" s="16"/>
      <c r="F3" s="15"/>
      <c r="M3" s="25" t="s">
        <v>32</v>
      </c>
      <c r="N3" s="37"/>
    </row>
    <row r="4" spans="1:16" ht="32.25" customHeight="1" x14ac:dyDescent="0.2">
      <c r="M4" s="26">
        <v>1</v>
      </c>
      <c r="N4" s="38" t="s">
        <v>33</v>
      </c>
    </row>
    <row r="5" spans="1:16" ht="77.25" thickBot="1" x14ac:dyDescent="0.25">
      <c r="F5" s="11"/>
      <c r="M5" s="27">
        <v>2</v>
      </c>
      <c r="N5" s="36" t="s">
        <v>34</v>
      </c>
    </row>
    <row r="6" spans="1:16" ht="18" customHeight="1" x14ac:dyDescent="0.25">
      <c r="A6" s="48" t="s">
        <v>35</v>
      </c>
      <c r="B6" s="48"/>
      <c r="C6" s="48"/>
      <c r="D6" s="48"/>
      <c r="E6" s="48"/>
      <c r="F6" s="48"/>
      <c r="G6" s="48"/>
      <c r="H6" s="48"/>
      <c r="I6" s="48"/>
    </row>
    <row r="7" spans="1:16" x14ac:dyDescent="0.2">
      <c r="D7" s="53" t="s">
        <v>62</v>
      </c>
      <c r="E7" s="53"/>
      <c r="F7" s="53"/>
    </row>
    <row r="9" spans="1:16" s="2" customFormat="1" ht="44.25" customHeight="1" thickBot="1" x14ac:dyDescent="0.25">
      <c r="A9" s="23" t="s">
        <v>51</v>
      </c>
      <c r="B9" s="23" t="s">
        <v>57</v>
      </c>
      <c r="C9" s="32" t="s">
        <v>36</v>
      </c>
      <c r="D9" s="23" t="s">
        <v>37</v>
      </c>
      <c r="E9" s="32" t="s">
        <v>20</v>
      </c>
      <c r="F9" s="32" t="s">
        <v>9</v>
      </c>
      <c r="G9" s="32" t="s">
        <v>38</v>
      </c>
      <c r="H9" s="34" t="s">
        <v>56</v>
      </c>
      <c r="I9" s="32" t="s">
        <v>39</v>
      </c>
      <c r="J9" s="33" t="s">
        <v>58</v>
      </c>
      <c r="K9" s="32" t="s">
        <v>40</v>
      </c>
      <c r="L9" s="17" t="s">
        <v>41</v>
      </c>
      <c r="M9" s="17" t="s">
        <v>42</v>
      </c>
    </row>
    <row r="10" spans="1:16" ht="15" x14ac:dyDescent="0.2">
      <c r="A10" s="42" t="s">
        <v>64</v>
      </c>
      <c r="B10" s="43" t="s">
        <v>72</v>
      </c>
      <c r="C10" s="29">
        <v>44750</v>
      </c>
      <c r="D10" s="41" t="s">
        <v>71</v>
      </c>
      <c r="E10" s="28" t="s">
        <v>23</v>
      </c>
      <c r="F10" s="31" t="s">
        <v>17</v>
      </c>
      <c r="G10" s="29">
        <v>44774</v>
      </c>
      <c r="H10" s="43" t="s">
        <v>63</v>
      </c>
      <c r="I10" s="30">
        <v>0</v>
      </c>
      <c r="J10" s="30" t="s">
        <v>49</v>
      </c>
      <c r="K10" s="30">
        <v>0</v>
      </c>
      <c r="L10" s="5">
        <f>IF(Formato!$C10&lt;&gt;"",MONTH(C10),"")</f>
        <v>7</v>
      </c>
      <c r="M10" s="6">
        <f>IF(Formato!$G10&lt;&gt;"",MONTH(G10),"")</f>
        <v>8</v>
      </c>
      <c r="P10" s="11"/>
    </row>
    <row r="11" spans="1:16" ht="15" x14ac:dyDescent="0.2">
      <c r="A11" s="42" t="s">
        <v>65</v>
      </c>
      <c r="B11" s="43" t="s">
        <v>74</v>
      </c>
      <c r="C11" s="29">
        <v>44774</v>
      </c>
      <c r="D11" s="30" t="s">
        <v>73</v>
      </c>
      <c r="E11" s="28" t="s">
        <v>23</v>
      </c>
      <c r="F11" s="30" t="s">
        <v>17</v>
      </c>
      <c r="G11" s="29">
        <v>44777</v>
      </c>
      <c r="H11" s="43" t="s">
        <v>63</v>
      </c>
      <c r="I11" s="30">
        <v>0</v>
      </c>
      <c r="J11" s="30" t="s">
        <v>49</v>
      </c>
      <c r="K11" s="30">
        <v>0</v>
      </c>
      <c r="L11" s="5">
        <f>IF(Formato!$C11&lt;&gt;"",MONTH(C11),"")</f>
        <v>8</v>
      </c>
      <c r="M11" s="6">
        <f>IF(Formato!$G11&lt;&gt;"",MONTH(G11),"")</f>
        <v>8</v>
      </c>
      <c r="P11" s="11"/>
    </row>
    <row r="12" spans="1:16" ht="15" x14ac:dyDescent="0.2">
      <c r="A12" s="42" t="s">
        <v>66</v>
      </c>
      <c r="B12" s="43" t="s">
        <v>76</v>
      </c>
      <c r="C12" s="29">
        <v>44774</v>
      </c>
      <c r="D12" s="41" t="s">
        <v>75</v>
      </c>
      <c r="E12" s="28" t="s">
        <v>23</v>
      </c>
      <c r="F12" s="30" t="s">
        <v>17</v>
      </c>
      <c r="G12" s="29">
        <v>44767</v>
      </c>
      <c r="H12" s="43" t="s">
        <v>63</v>
      </c>
      <c r="I12" s="30">
        <v>0</v>
      </c>
      <c r="J12" s="30" t="s">
        <v>49</v>
      </c>
      <c r="K12" s="30">
        <v>0</v>
      </c>
      <c r="L12" s="5">
        <f>IF(Formato!$C12&lt;&gt;"",MONTH(C12),"")</f>
        <v>8</v>
      </c>
      <c r="M12" s="6">
        <f>IF(Formato!$G12&lt;&gt;"",MONTH(G12),"")</f>
        <v>7</v>
      </c>
      <c r="P12" s="11"/>
    </row>
    <row r="13" spans="1:16" ht="15" x14ac:dyDescent="0.2">
      <c r="A13" s="42" t="s">
        <v>67</v>
      </c>
      <c r="B13" s="43" t="s">
        <v>78</v>
      </c>
      <c r="C13" s="29">
        <v>44774</v>
      </c>
      <c r="D13" s="41" t="s">
        <v>77</v>
      </c>
      <c r="E13" s="28" t="s">
        <v>23</v>
      </c>
      <c r="F13" s="30" t="s">
        <v>17</v>
      </c>
      <c r="G13" s="29">
        <v>44782</v>
      </c>
      <c r="H13" s="43" t="s">
        <v>63</v>
      </c>
      <c r="I13" s="30">
        <v>0</v>
      </c>
      <c r="J13" s="30" t="s">
        <v>49</v>
      </c>
      <c r="K13" s="30">
        <v>0</v>
      </c>
      <c r="L13" s="5">
        <f>IF(Formato!$C13&lt;&gt;"",MONTH(C13),"")</f>
        <v>8</v>
      </c>
      <c r="M13" s="6">
        <f>IF(Formato!$G13&lt;&gt;"",MONTH(G13),"")</f>
        <v>8</v>
      </c>
    </row>
    <row r="14" spans="1:16" ht="15" x14ac:dyDescent="0.2">
      <c r="A14" s="42" t="s">
        <v>68</v>
      </c>
      <c r="B14" s="43" t="s">
        <v>80</v>
      </c>
      <c r="C14" s="29">
        <v>44783</v>
      </c>
      <c r="D14" s="41" t="s">
        <v>79</v>
      </c>
      <c r="E14" s="28" t="s">
        <v>23</v>
      </c>
      <c r="F14" s="30" t="s">
        <v>17</v>
      </c>
      <c r="G14" s="29">
        <v>44790</v>
      </c>
      <c r="H14" s="43" t="s">
        <v>63</v>
      </c>
      <c r="I14" s="30">
        <v>0</v>
      </c>
      <c r="J14" s="30" t="s">
        <v>49</v>
      </c>
      <c r="K14" s="30">
        <v>0</v>
      </c>
      <c r="L14" s="5">
        <f>IF(Formato!$C14&lt;&gt;"",MONTH(C14),"")</f>
        <v>8</v>
      </c>
      <c r="M14" s="6">
        <f>IF(Formato!$G14&lt;&gt;"",MONTH(G14),"")</f>
        <v>8</v>
      </c>
    </row>
    <row r="15" spans="1:16" ht="15" x14ac:dyDescent="0.2">
      <c r="A15" s="42" t="s">
        <v>69</v>
      </c>
      <c r="B15" s="43" t="s">
        <v>82</v>
      </c>
      <c r="C15" s="29">
        <v>44788</v>
      </c>
      <c r="D15" s="41" t="s">
        <v>81</v>
      </c>
      <c r="E15" s="28" t="s">
        <v>23</v>
      </c>
      <c r="F15" s="30" t="s">
        <v>17</v>
      </c>
      <c r="G15" s="29">
        <v>44802</v>
      </c>
      <c r="H15" s="43" t="s">
        <v>63</v>
      </c>
      <c r="I15" s="30">
        <v>0</v>
      </c>
      <c r="J15" s="30" t="s">
        <v>49</v>
      </c>
      <c r="K15" s="30">
        <v>0</v>
      </c>
      <c r="L15" s="5">
        <f>IF(Formato!$C15&lt;&gt;"",MONTH(C15),"")</f>
        <v>8</v>
      </c>
      <c r="M15" s="6">
        <f>IF(Formato!$G15&lt;&gt;"",MONTH(G15),"")</f>
        <v>8</v>
      </c>
    </row>
    <row r="16" spans="1:16" ht="15" x14ac:dyDescent="0.2">
      <c r="A16" s="42" t="s">
        <v>70</v>
      </c>
      <c r="B16" s="43" t="s">
        <v>84</v>
      </c>
      <c r="C16" s="29">
        <v>44802</v>
      </c>
      <c r="D16" s="30" t="s">
        <v>83</v>
      </c>
      <c r="E16" s="28" t="s">
        <v>23</v>
      </c>
      <c r="F16" s="30" t="s">
        <v>17</v>
      </c>
      <c r="G16" s="29">
        <v>44805</v>
      </c>
      <c r="H16" s="43" t="s">
        <v>63</v>
      </c>
      <c r="I16" s="30">
        <v>0</v>
      </c>
      <c r="J16" s="30" t="s">
        <v>49</v>
      </c>
      <c r="K16" s="30">
        <v>0</v>
      </c>
      <c r="L16" s="5">
        <f>IF(Formato!$C16&lt;&gt;"",MONTH(C16),"")</f>
        <v>8</v>
      </c>
      <c r="M16" s="6">
        <f>IF(Formato!$G16&lt;&gt;"",MONTH(G16),"")</f>
        <v>9</v>
      </c>
    </row>
    <row r="17" spans="1:13" ht="15" x14ac:dyDescent="0.2">
      <c r="A17" s="28"/>
      <c r="B17" s="28"/>
      <c r="C17" s="29"/>
      <c r="D17" s="30"/>
      <c r="E17" s="28"/>
      <c r="F17" s="30"/>
      <c r="G17" s="29"/>
      <c r="H17" s="29"/>
      <c r="I17" s="30"/>
      <c r="J17" s="30"/>
      <c r="K17" s="30"/>
      <c r="L17" s="5" t="str">
        <f>IF(Formato!$C17&lt;&gt;"",MONTH(C17),"")</f>
        <v/>
      </c>
      <c r="M17" s="6" t="str">
        <f>IF(Formato!$G17&lt;&gt;"",MONTH(G17),"")</f>
        <v/>
      </c>
    </row>
    <row r="18" spans="1:13" ht="15" x14ac:dyDescent="0.2">
      <c r="A18" s="28"/>
      <c r="B18" s="28"/>
      <c r="C18" s="29"/>
      <c r="D18" s="30"/>
      <c r="E18" s="28"/>
      <c r="F18" s="30"/>
      <c r="G18" s="29"/>
      <c r="H18" s="29"/>
      <c r="I18" s="30"/>
      <c r="J18" s="30"/>
      <c r="K18" s="30"/>
      <c r="L18" s="5" t="str">
        <f>IF(Formato!$C18&lt;&gt;"",MONTH(C18),"")</f>
        <v/>
      </c>
      <c r="M18" s="6" t="str">
        <f>IF(Formato!$G18&lt;&gt;"",MONTH(G18),"")</f>
        <v/>
      </c>
    </row>
    <row r="19" spans="1:13" ht="15" x14ac:dyDescent="0.2">
      <c r="A19" s="28"/>
      <c r="B19" s="28"/>
      <c r="C19" s="29"/>
      <c r="D19" s="30"/>
      <c r="E19" s="28"/>
      <c r="F19" s="30"/>
      <c r="G19" s="29"/>
      <c r="H19" s="29"/>
      <c r="I19" s="30"/>
      <c r="J19" s="30"/>
      <c r="K19" s="30"/>
      <c r="L19" s="5" t="str">
        <f>IF(Formato!$C19&lt;&gt;"",MONTH(C19),"")</f>
        <v/>
      </c>
      <c r="M19" s="6" t="str">
        <f>IF(Formato!$G19&lt;&gt;"",MONTH(G19),"")</f>
        <v/>
      </c>
    </row>
    <row r="20" spans="1:13" ht="15" x14ac:dyDescent="0.2">
      <c r="A20" s="28"/>
      <c r="B20" s="28"/>
      <c r="C20" s="29"/>
      <c r="D20" s="30"/>
      <c r="E20" s="28"/>
      <c r="F20" s="30"/>
      <c r="G20" s="29"/>
      <c r="H20" s="29"/>
      <c r="I20" s="30"/>
      <c r="J20" s="30"/>
      <c r="K20" s="30"/>
      <c r="L20" s="5" t="str">
        <f>IF(Formato!$C20&lt;&gt;"",MONTH(C20),"")</f>
        <v/>
      </c>
      <c r="M20" s="6" t="str">
        <f>IF(Formato!$G20&lt;&gt;"",MONTH(G20),"")</f>
        <v/>
      </c>
    </row>
    <row r="21" spans="1:13" ht="15" x14ac:dyDescent="0.2">
      <c r="A21" s="28"/>
      <c r="B21" s="28"/>
      <c r="C21" s="29"/>
      <c r="D21" s="30"/>
      <c r="E21" s="28"/>
      <c r="F21" s="30"/>
      <c r="G21" s="29"/>
      <c r="H21" s="29"/>
      <c r="I21" s="30"/>
      <c r="J21" s="30"/>
      <c r="K21" s="30"/>
      <c r="L21" s="5" t="str">
        <f>IF(Formato!$C21&lt;&gt;"",MONTH(C21),"")</f>
        <v/>
      </c>
      <c r="M21" s="6" t="str">
        <f>IF(Formato!$G21&lt;&gt;"",MONTH(G21),"")</f>
        <v/>
      </c>
    </row>
    <row r="22" spans="1:13" ht="15" x14ac:dyDescent="0.2">
      <c r="A22" s="28"/>
      <c r="B22" s="28"/>
      <c r="C22" s="29"/>
      <c r="D22" s="30"/>
      <c r="E22" s="28"/>
      <c r="F22" s="30"/>
      <c r="G22" s="29"/>
      <c r="H22" s="29"/>
      <c r="I22" s="30"/>
      <c r="J22" s="30"/>
      <c r="K22" s="30"/>
      <c r="L22" s="5" t="str">
        <f>IF(Formato!$C22&lt;&gt;"",MONTH(C22),"")</f>
        <v/>
      </c>
      <c r="M22" s="6" t="str">
        <f>IF(Formato!$G22&lt;&gt;"",MONTH(G22),"")</f>
        <v/>
      </c>
    </row>
    <row r="23" spans="1:13" ht="15" x14ac:dyDescent="0.2">
      <c r="A23" s="28"/>
      <c r="B23" s="28"/>
      <c r="C23" s="29"/>
      <c r="D23" s="30"/>
      <c r="E23" s="28"/>
      <c r="F23" s="30"/>
      <c r="G23" s="29"/>
      <c r="H23" s="29"/>
      <c r="I23" s="30"/>
      <c r="J23" s="30"/>
      <c r="K23" s="30"/>
      <c r="L23" s="5" t="str">
        <f>IF(Formato!$C23&lt;&gt;"",MONTH(C23),"")</f>
        <v/>
      </c>
      <c r="M23" s="6" t="str">
        <f>IF(Formato!$G23&lt;&gt;"",MONTH(G23),"")</f>
        <v/>
      </c>
    </row>
    <row r="24" spans="1:13" ht="15" x14ac:dyDescent="0.2">
      <c r="A24" s="28"/>
      <c r="B24" s="28"/>
      <c r="C24" s="29"/>
      <c r="D24" s="30"/>
      <c r="E24" s="28"/>
      <c r="F24" s="30"/>
      <c r="G24" s="29"/>
      <c r="H24" s="29"/>
      <c r="I24" s="30"/>
      <c r="J24" s="30"/>
      <c r="K24" s="30"/>
      <c r="L24" s="5" t="str">
        <f>IF(Formato!$C24&lt;&gt;"",MONTH(C24),"")</f>
        <v/>
      </c>
      <c r="M24" s="6" t="str">
        <f>IF(Formato!$G24&lt;&gt;"",MONTH(G24),"")</f>
        <v/>
      </c>
    </row>
    <row r="25" spans="1:13" ht="15" x14ac:dyDescent="0.2">
      <c r="A25" s="28"/>
      <c r="B25" s="28"/>
      <c r="C25" s="29"/>
      <c r="D25" s="30"/>
      <c r="E25" s="28"/>
      <c r="F25" s="30"/>
      <c r="G25" s="29"/>
      <c r="H25" s="29"/>
      <c r="I25" s="30"/>
      <c r="J25" s="30"/>
      <c r="K25" s="30"/>
      <c r="L25" s="5" t="str">
        <f>IF(Formato!$C25&lt;&gt;"",MONTH(C25),"")</f>
        <v/>
      </c>
      <c r="M25" s="6" t="str">
        <f>IF(Formato!$G25&lt;&gt;"",MONTH(G25),"")</f>
        <v/>
      </c>
    </row>
    <row r="26" spans="1:13" ht="15" x14ac:dyDescent="0.2">
      <c r="A26" s="28"/>
      <c r="B26" s="28"/>
      <c r="C26" s="29"/>
      <c r="D26" s="30"/>
      <c r="E26" s="28"/>
      <c r="F26" s="30"/>
      <c r="G26" s="29"/>
      <c r="H26" s="29"/>
      <c r="I26" s="30"/>
      <c r="J26" s="30"/>
      <c r="K26" s="30"/>
      <c r="L26" s="5" t="str">
        <f>IF(Formato!$C26&lt;&gt;"",MONTH(C26),"")</f>
        <v/>
      </c>
      <c r="M26" s="6" t="str">
        <f>IF(Formato!$G26&lt;&gt;"",MONTH(G26),"")</f>
        <v/>
      </c>
    </row>
    <row r="27" spans="1:13" ht="15" x14ac:dyDescent="0.2">
      <c r="A27" s="28"/>
      <c r="B27" s="28"/>
      <c r="C27" s="29"/>
      <c r="D27" s="30"/>
      <c r="E27" s="28"/>
      <c r="F27" s="30"/>
      <c r="G27" s="29"/>
      <c r="H27" s="29"/>
      <c r="I27" s="30"/>
      <c r="J27" s="30"/>
      <c r="K27" s="30"/>
      <c r="L27" s="5" t="str">
        <f>IF(Formato!$C27&lt;&gt;"",MONTH(C27),"")</f>
        <v/>
      </c>
      <c r="M27" s="6" t="str">
        <f>IF(Formato!$G27&lt;&gt;"",MONTH(G27),"")</f>
        <v/>
      </c>
    </row>
    <row r="28" spans="1:13" ht="15" x14ac:dyDescent="0.2">
      <c r="A28" s="28"/>
      <c r="B28" s="28"/>
      <c r="C28" s="29"/>
      <c r="D28" s="30"/>
      <c r="E28" s="28"/>
      <c r="F28" s="30"/>
      <c r="G28" s="29"/>
      <c r="H28" s="29"/>
      <c r="I28" s="30"/>
      <c r="J28" s="30"/>
      <c r="K28" s="30"/>
      <c r="L28" s="5" t="str">
        <f>IF(Formato!$C28&lt;&gt;"",MONTH(C28),"")</f>
        <v/>
      </c>
      <c r="M28" s="6" t="str">
        <f>IF(Formato!$G28&lt;&gt;"",MONTH(G28),"")</f>
        <v/>
      </c>
    </row>
    <row r="29" spans="1:13" ht="15" x14ac:dyDescent="0.2">
      <c r="A29" s="28"/>
      <c r="B29" s="28"/>
      <c r="C29" s="29"/>
      <c r="D29" s="30"/>
      <c r="E29" s="28"/>
      <c r="F29" s="30"/>
      <c r="G29" s="29"/>
      <c r="H29" s="29"/>
      <c r="I29" s="30"/>
      <c r="J29" s="30"/>
      <c r="K29" s="30"/>
      <c r="L29" s="5" t="str">
        <f>IF(Formato!$C29&lt;&gt;"",MONTH(C29),"")</f>
        <v/>
      </c>
      <c r="M29" s="6" t="str">
        <f>IF(Formato!$G29&lt;&gt;"",MONTH(G29),"")</f>
        <v/>
      </c>
    </row>
    <row r="30" spans="1:13" ht="15" x14ac:dyDescent="0.2">
      <c r="A30" s="28"/>
      <c r="B30" s="28"/>
      <c r="C30" s="29"/>
      <c r="D30" s="30"/>
      <c r="E30" s="28"/>
      <c r="F30" s="30"/>
      <c r="G30" s="29"/>
      <c r="H30" s="29"/>
      <c r="I30" s="30"/>
      <c r="J30" s="30"/>
      <c r="K30" s="30"/>
      <c r="L30" s="5" t="str">
        <f>IF(Formato!$C30&lt;&gt;"",MONTH(C30),"")</f>
        <v/>
      </c>
      <c r="M30" s="6" t="str">
        <f>IF(Formato!$G30&lt;&gt;"",MONTH(G30),"")</f>
        <v/>
      </c>
    </row>
    <row r="31" spans="1:13" ht="15" x14ac:dyDescent="0.2">
      <c r="A31" s="28"/>
      <c r="B31" s="28"/>
      <c r="C31" s="29"/>
      <c r="D31" s="30"/>
      <c r="E31" s="28"/>
      <c r="F31" s="30"/>
      <c r="G31" s="29"/>
      <c r="H31" s="29"/>
      <c r="I31" s="30"/>
      <c r="J31" s="30"/>
      <c r="K31" s="30"/>
      <c r="L31" s="5" t="str">
        <f>IF(Formato!$C31&lt;&gt;"",MONTH(C31),"")</f>
        <v/>
      </c>
      <c r="M31" s="6" t="str">
        <f>IF(Formato!$G31&lt;&gt;"",MONTH(G31),"")</f>
        <v/>
      </c>
    </row>
    <row r="32" spans="1:13" ht="15" x14ac:dyDescent="0.2">
      <c r="A32" s="28"/>
      <c r="B32" s="28"/>
      <c r="C32" s="29"/>
      <c r="D32" s="30"/>
      <c r="E32" s="28"/>
      <c r="F32" s="30"/>
      <c r="G32" s="29"/>
      <c r="H32" s="29"/>
      <c r="I32" s="30"/>
      <c r="J32" s="30"/>
      <c r="K32" s="30"/>
      <c r="L32" s="5" t="str">
        <f>IF(Formato!$C32&lt;&gt;"",MONTH(C32),"")</f>
        <v/>
      </c>
      <c r="M32" s="6" t="str">
        <f>IF(Formato!$G32&lt;&gt;"",MONTH(G32),"")</f>
        <v/>
      </c>
    </row>
    <row r="33" spans="1:14" ht="15" x14ac:dyDescent="0.2">
      <c r="A33" s="28"/>
      <c r="B33" s="28"/>
      <c r="C33" s="29"/>
      <c r="D33" s="30"/>
      <c r="E33" s="28"/>
      <c r="F33" s="30"/>
      <c r="G33" s="29"/>
      <c r="H33" s="29"/>
      <c r="I33" s="30"/>
      <c r="J33" s="30"/>
      <c r="K33" s="30"/>
      <c r="L33" s="5" t="str">
        <f>IF(Formato!$C33&lt;&gt;"",MONTH(C33),"")</f>
        <v/>
      </c>
      <c r="M33" s="6" t="str">
        <f>IF(Formato!$G33&lt;&gt;"",MONTH(G33),"")</f>
        <v/>
      </c>
    </row>
    <row r="34" spans="1:14" ht="15" x14ac:dyDescent="0.2">
      <c r="A34" s="28"/>
      <c r="B34" s="28"/>
      <c r="C34" s="29"/>
      <c r="D34" s="30"/>
      <c r="E34" s="28"/>
      <c r="F34" s="30"/>
      <c r="G34" s="29"/>
      <c r="H34" s="29"/>
      <c r="I34" s="30"/>
      <c r="J34" s="30"/>
      <c r="K34" s="30"/>
      <c r="L34" s="5" t="str">
        <f>IF(Formato!$C34&lt;&gt;"",MONTH(C34),"")</f>
        <v/>
      </c>
      <c r="M34" s="6" t="str">
        <f>IF(Formato!$G34&lt;&gt;"",MONTH(G34),"")</f>
        <v/>
      </c>
    </row>
    <row r="35" spans="1:14" ht="15" x14ac:dyDescent="0.2">
      <c r="A35" s="28"/>
      <c r="B35" s="28"/>
      <c r="C35" s="29"/>
      <c r="D35" s="30"/>
      <c r="E35" s="28"/>
      <c r="F35" s="30"/>
      <c r="G35" s="29"/>
      <c r="H35" s="29"/>
      <c r="I35" s="30"/>
      <c r="J35" s="30"/>
      <c r="K35" s="30"/>
      <c r="L35" s="5" t="str">
        <f>IF(Formato!$C35&lt;&gt;"",MONTH(C35),"")</f>
        <v/>
      </c>
      <c r="M35" s="6" t="str">
        <f>IF(Formato!$G35&lt;&gt;"",MONTH(G35),"")</f>
        <v/>
      </c>
    </row>
    <row r="36" spans="1:14" ht="15" x14ac:dyDescent="0.2">
      <c r="A36" s="28"/>
      <c r="B36" s="28"/>
      <c r="C36" s="29"/>
      <c r="D36" s="30"/>
      <c r="E36" s="28"/>
      <c r="F36" s="30"/>
      <c r="G36" s="29"/>
      <c r="H36" s="29"/>
      <c r="I36" s="30"/>
      <c r="J36" s="30"/>
      <c r="K36" s="30"/>
      <c r="L36" s="5" t="str">
        <f>IF(Formato!$C36&lt;&gt;"",MONTH(C36),"")</f>
        <v/>
      </c>
      <c r="M36" s="6" t="str">
        <f>IF(Formato!$G36&lt;&gt;"",MONTH(G36),"")</f>
        <v/>
      </c>
    </row>
    <row r="37" spans="1:14" ht="15" x14ac:dyDescent="0.2">
      <c r="A37" s="28"/>
      <c r="B37" s="28"/>
      <c r="C37" s="29"/>
      <c r="D37" s="30"/>
      <c r="E37" s="28"/>
      <c r="F37" s="30"/>
      <c r="G37" s="29"/>
      <c r="H37" s="29"/>
      <c r="I37" s="30"/>
      <c r="J37" s="30"/>
      <c r="K37" s="30"/>
      <c r="L37" s="5" t="str">
        <f>IF(Formato!$C37&lt;&gt;"",MONTH(C37),"")</f>
        <v/>
      </c>
      <c r="M37" s="6" t="str">
        <f>IF(Formato!$G37&lt;&gt;"",MONTH(G37),"")</f>
        <v/>
      </c>
    </row>
    <row r="38" spans="1:14" ht="15" x14ac:dyDescent="0.2">
      <c r="A38" s="28"/>
      <c r="B38" s="28"/>
      <c r="C38" s="29"/>
      <c r="D38" s="30"/>
      <c r="E38" s="28"/>
      <c r="F38" s="30"/>
      <c r="G38" s="29"/>
      <c r="H38" s="29"/>
      <c r="I38" s="30"/>
      <c r="J38" s="30"/>
      <c r="K38" s="30"/>
      <c r="L38" s="5" t="str">
        <f>IF(Formato!$C38&lt;&gt;"",MONTH(C38),"")</f>
        <v/>
      </c>
      <c r="M38" s="6" t="str">
        <f>IF(Formato!$G38&lt;&gt;"",MONTH(G38),"")</f>
        <v/>
      </c>
    </row>
    <row r="39" spans="1:14" ht="15" x14ac:dyDescent="0.2">
      <c r="A39" s="28"/>
      <c r="B39" s="28"/>
      <c r="C39" s="29"/>
      <c r="D39" s="30"/>
      <c r="E39" s="28"/>
      <c r="F39" s="30"/>
      <c r="G39" s="29"/>
      <c r="H39" s="29"/>
      <c r="I39" s="30"/>
      <c r="J39" s="30"/>
      <c r="K39" s="30"/>
      <c r="L39" s="5" t="str">
        <f>IF(Formato!$C39&lt;&gt;"",MONTH(C39),"")</f>
        <v/>
      </c>
      <c r="M39" s="6" t="str">
        <f>IF(Formato!$G39&lt;&gt;"",MONTH(G39),"")</f>
        <v/>
      </c>
    </row>
    <row r="40" spans="1:14" ht="15" x14ac:dyDescent="0.2">
      <c r="A40" s="28"/>
      <c r="B40" s="28"/>
      <c r="C40" s="29"/>
      <c r="D40" s="30"/>
      <c r="E40" s="28"/>
      <c r="F40" s="30"/>
      <c r="G40" s="29"/>
      <c r="H40" s="29"/>
      <c r="I40" s="30"/>
      <c r="J40" s="30"/>
      <c r="K40" s="30"/>
      <c r="L40" s="5" t="str">
        <f>IF(Formato!$C40&lt;&gt;"",MONTH(C40),"")</f>
        <v/>
      </c>
      <c r="M40" s="6" t="str">
        <f>IF(Formato!$G40&lt;&gt;"",MONTH(G40),"")</f>
        <v/>
      </c>
    </row>
    <row r="41" spans="1:14" ht="15" x14ac:dyDescent="0.2">
      <c r="A41" s="28"/>
      <c r="B41" s="28"/>
      <c r="C41" s="29"/>
      <c r="D41" s="30"/>
      <c r="E41" s="28"/>
      <c r="F41" s="30"/>
      <c r="G41" s="29"/>
      <c r="H41" s="29"/>
      <c r="I41" s="30"/>
      <c r="J41" s="30"/>
      <c r="K41" s="30"/>
      <c r="L41" s="5" t="str">
        <f>IF(Formato!$C41&lt;&gt;"",MONTH(C41),"")</f>
        <v/>
      </c>
      <c r="M41" s="6" t="str">
        <f>IF(Formato!$G41&lt;&gt;"",MONTH(G41),"")</f>
        <v/>
      </c>
    </row>
    <row r="42" spans="1:14" ht="15" x14ac:dyDescent="0.2">
      <c r="A42" s="28"/>
      <c r="B42" s="28"/>
      <c r="C42" s="29"/>
      <c r="D42" s="30"/>
      <c r="E42" s="28"/>
      <c r="F42" s="30"/>
      <c r="G42" s="29"/>
      <c r="H42" s="29"/>
      <c r="I42" s="30"/>
      <c r="J42" s="30"/>
      <c r="K42" s="30"/>
      <c r="L42" s="5" t="str">
        <f>IF(Formato!$C42&lt;&gt;"",MONTH(C42),"")</f>
        <v/>
      </c>
      <c r="M42" s="6" t="str">
        <f>IF(Formato!$G42&lt;&gt;"",MONTH(G42),"")</f>
        <v/>
      </c>
    </row>
    <row r="43" spans="1:14" ht="15" x14ac:dyDescent="0.2">
      <c r="A43" s="28"/>
      <c r="B43" s="28"/>
      <c r="C43" s="29"/>
      <c r="D43" s="30"/>
      <c r="E43" s="28"/>
      <c r="F43" s="30"/>
      <c r="G43" s="29"/>
      <c r="H43" s="29"/>
      <c r="I43" s="30"/>
      <c r="J43" s="30"/>
      <c r="K43" s="30"/>
      <c r="L43" s="5" t="str">
        <f>IF(Formato!$C43&lt;&gt;"",MONTH(C43),"")</f>
        <v/>
      </c>
      <c r="M43" s="6" t="str">
        <f>IF(Formato!$G43&lt;&gt;"",MONTH(G43),"")</f>
        <v/>
      </c>
    </row>
    <row r="44" spans="1:14" ht="15" x14ac:dyDescent="0.2">
      <c r="A44" s="28"/>
      <c r="B44" s="28"/>
      <c r="C44" s="29"/>
      <c r="D44" s="30"/>
      <c r="E44" s="28"/>
      <c r="F44" s="30"/>
      <c r="G44" s="29"/>
      <c r="H44" s="29"/>
      <c r="I44" s="30"/>
      <c r="J44" s="30"/>
      <c r="K44" s="30"/>
      <c r="L44" s="18" t="str">
        <f>IF(Formato!$C44&lt;&gt;"",MONTH(C44),"")</f>
        <v/>
      </c>
      <c r="M44" s="19" t="str">
        <f>IF(Formato!$G44&lt;&gt;"",MONTH(G44),"")</f>
        <v/>
      </c>
    </row>
    <row r="46" spans="1:14" x14ac:dyDescent="0.2">
      <c r="B46" s="1"/>
      <c r="C46" s="1"/>
      <c r="D46" s="1"/>
      <c r="E46" s="1"/>
    </row>
    <row r="47" spans="1:14" x14ac:dyDescent="0.2">
      <c r="M47" s="20" t="s">
        <v>43</v>
      </c>
    </row>
    <row r="48" spans="1:14" ht="39.75" customHeight="1" x14ac:dyDescent="0.2">
      <c r="M48" s="47" t="s">
        <v>44</v>
      </c>
      <c r="N48" s="47"/>
    </row>
  </sheetData>
  <sheetProtection selectLockedCells="1"/>
  <mergeCells count="6">
    <mergeCell ref="M48:N48"/>
    <mergeCell ref="A6:I6"/>
    <mergeCell ref="C1:D1"/>
    <mergeCell ref="I1:L1"/>
    <mergeCell ref="I2:L2"/>
    <mergeCell ref="D7:F7"/>
  </mergeCells>
  <phoneticPr fontId="3" type="noConversion"/>
  <dataValidations count="5">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1:F44">
      <formula1>CRespuestas</formula1>
    </dataValidation>
    <dataValidation type="list" allowBlank="1" showInputMessage="1" showErrorMessage="1" errorTitle="Error" error="Seleccione alguna de las modalidades_x000a_" promptTitle="Respuesta Otograda" prompt="Seleccione la modalidad bajo la cual se otorgó la respuesta_x000a_" sqref="F10">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44">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44">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ADMINISTRATIVO TMP</cp:lastModifiedBy>
  <cp:revision/>
  <dcterms:created xsi:type="dcterms:W3CDTF">2017-10-19T22:18:57Z</dcterms:created>
  <dcterms:modified xsi:type="dcterms:W3CDTF">2022-09-05T18:55:32Z</dcterms:modified>
</cp:coreProperties>
</file>