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0 PNT LTAIPSLP\DICIEMBRE\"/>
    </mc:Choice>
  </mc:AlternateContent>
  <bookViews>
    <workbookView xWindow="0" yWindow="0" windowWidth="24000" windowHeight="9630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<sst xmlns="http://schemas.openxmlformats.org/spreadsheetml/2006/main" count="181" uniqueCount="81">
  <si>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</si>
  <si>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</si>
  <si>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</si>
  <si>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</si>
  <si>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</si>
  <si>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</si>
  <si>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</si>
  <si>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</si>
  <si>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</si>
  <si>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</si>
  <si>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</si>
  <si>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</si>
  <si>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</si>
  <si>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</si>
  <si>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</si>
  <si>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</si>
  <si>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</si>
  <si>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</si>
  <si>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</si>
  <si>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</si>
  <si>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</si>
  <si>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</si>
  <si>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</si>
  <si>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</si>
  <si>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</si>
  <si>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</si>
  <si>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</si>
  <si>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</si>
  <si>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</si>
  <si>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</si>
  <si>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</si>
  <si>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</si>
  <si>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</si>
  <si>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</si>
  <si>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</si>
  <si>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</si>
  <si>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</si>
  <si>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</si>
  <si>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</si>
  <si>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</si>
  <si>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</si>
  <si>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</si>
  <si>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</si>
  <si>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</si>
  <si>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</si>
  <si>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</si>
  <si>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</si>
  <si>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</si>
  <si>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</si>
  <si>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</si>
  <si>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</si>
  <si>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</si>
  <si>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</si>
  <si>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</si>
  <si>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</si>
  <si>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</si>
  <si>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</si>
  <si>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</si>
  <si>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</si>
  <si>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</si>
  <si>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</si>
  <si>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</si>
  <si>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</si>
  <si>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Se atendió y dio respuesta</t>
  </si>
  <si>
    <t>“…Solicito la versión pública en formato digital de cualquier documento que contenga información sobre la entrega de apoyos, contrataciones y/o colaboraciones de cualquier carácter relacionados con el Comité Nacional para la Sustentabilidad del Maguey, Mezcal y Destilados de Origen. En caso de haberse otorgado un apoyo económico y/o en especie, se solicita la versión pública en formato digital de cualquier reporte de comprobación de gastos, minuta de verificación de aplicación de recursos o documento probatorio similar…”(Sic.).</t>
  </si>
  <si>
    <t>transparencia1933 transparencia 1933 transparencia1933</t>
  </si>
  <si>
    <t>“…Solicito la versión pública en formato digital de cualquier documento que contenga información sobre la entrega de apoyos, contrataciones y/o colaboraciones de cualquier carácter relacionados con el Consejo Mexicano Regulador de la Calidad del Mezcal A.C.. En caso de haberse otorgado un apoyo económico y/o en especie, se solicita la versión pública en formato digital de cualquier reporte de comprobación de gastos, minuta de verificación de aplicación de recursos o documento probatorio similar.”(Sic.).</t>
  </si>
  <si>
    <t>“…Solicito la versión pública en formato digital de cualquier documento que contenga información sobre la entrega de apoyos, contrataciones y/o colaboraciones de cualquier carácter relacionados con la Academia del Mezcal y del Maguey A.C. . En caso de haberse otorgado un apoyo económico y/o en especie, se solicita la versión pública en formato digital de cualquier reporte de comprobación de gastos, minuta de verificación de aplicación de recursos o documento probatorio similar…”(Sic.).</t>
  </si>
  <si>
    <t>“…Solicito la versión pública en formato digital de cualquier documento que contenga información sobre la entrega de apoyos, contrataciones y/o colaboraciones de cualquier carácter relacionados con Hipócrates Nolasco Cancino. En caso de haberse otorgado un apoyo económico y/o en especie, se solicita la versión pública en formato digital de cualquier reporte de comprobación de gastos, minuta de verificación de aplicación de recursos o documento probatorio similar…”(Sic.).</t>
  </si>
  <si>
    <t>“…Solicito la versión pública en formato digital de cualquier documento que contenga información sobre la entrega de apoyos, contrataciones y/o colaboraciones de cualquier carácter relacionados con Juan Jesús Javier Lozoya Austin de entre 2006 y 2020. En caso de haberse otorgado un apoyo económico y/o en especie, se solicita la versión pública en formato digital de cualquier reporte de comprobación de gastos, minuta de verificación de aplicación de recursos o documento probatorio similar…”(Sic.).</t>
  </si>
  <si>
    <t>“…Solicito la versión pública en formato digital de cualquier documento que contenga información sobre la entrega de apoyos, contrataciones y/o colaboraciones de cualquier carácter relacionados con César González Hermosillo Domínguez de entre 2006 y 2020. En caso de haberse otorgado un apoyo económico y/o en especie, se solicita la versión pública en formato digital de cualquier reporte de comprobación de gastos, minuta de verificación de aplicación de recursos o documento probatorio similar…”(Sic.).</t>
  </si>
  <si>
    <t>“…Solicito la versión pública en formato digital de cualquier documento que contenga información sobre la entrega de apoyos, contrataciones y/o colaboraciones de cualquier carácter relacionados con Luis Miguel Hernandez Alvarez de entre 2006 y 2020. En caso de haberse otorgado un apoyo económico y/o en especie, se solicita la versión pública en formato digital de cualquier reporte de comprobación de gastos, minuta de verificación de aplicación de recursos o documento probatorio similar…”(Sic.).</t>
  </si>
  <si>
    <t>“…Solicito la versión pública en formato digital de cualquier documento que contenga información sobre la entrega de apoyos, contrataciones y/o colaboraciones de cualquier carácter relacionados con Destilados Artesanales, S.A. de C.V. entre 2006 y 2020. En caso de haberse otorgado un apoyo económico y/o en especie, se solicita la versión pública en formato digital de cualquier reporte de comprobación de gastos, minuta de verificación de aplicación de recursos o documento probatorio similar…”(Sic.).</t>
  </si>
  <si>
    <t xml:space="preserve">“…Solicito la versión pública en formato digital de cualquier documento que contenga información sobre la entrega de apoyos, contrataciones y/o colaboraciones de cualquier carácter relacionados con Productora de Brebajes y Bebedizos, S.C. de R.L. de C.V. entre 2006 y 2020. En caso de haberse otorgado un apoyo económico y/o en especie, se solicita la versión pública en formato digital de cualquier reporte
de comprobación de gastos, minuta de verificación de aplicación de recursos o documento probatorio similar…”(Sic.).
</t>
  </si>
  <si>
    <t>“…Solicito la versión pública en formato digital de cualquier documento que contenga información sobre la entrega de apoyos, contrataciones y/o colaboraciones de cualquier carácter relacionados con la Academia Mexicana del Vino entre 2006 y 2020. En caso de haberse otorgado un apoyo económico y/o en especie, se solicita la versión pública en formato digital de cualquier reporte de comprobación de gastos, minuta de verificación de aplicación de recursos o documento probatorio similar…”(Sic.).</t>
  </si>
  <si>
    <t xml:space="preserve">“…Solicito la versión pública en formato digital de cualquier documento que contenga información sobre la entrega de apoyos, contrataciones y/o colaboraciones de cualquier carácter relacionados con Luis Fernando Otero Torregrosa entre 2006 y 2020. En caso de haberse otorgado un apoyo económico y/o en especie, se solicita la versión pública en formato digital de cualquier reporte de comprobación de gastos, minuta de verificación de aplicación de recursos o documento probatorio similar...”(Sic.).
</t>
  </si>
  <si>
    <t>“…Solicito la versión pública en formato digital de cualquier documento que contenga información sobre la entrega de apoyos, contrataciones y/o colaboraciones de cualquier carácter relacionados con Destilería los Danzantes, S.A. de C.V. entre 2006 y 2020. En caso de haberse otorgado un apoyo económico y/o en especie, se solicita la versión pública en formato digital de cualquier reporte de comprobación de gastos, minuta de verificación de aplicación de recursos o documento probatorio similar…”(Sic.).</t>
  </si>
  <si>
    <t>“…Solicito la versión pública en formato digital de cualquier documento que contenga información sobre la entrega de apoyos, contrataciones y/o colaboraciones de cualquier carácter relacionados con Arcadia de México S.A. de C.V. entre 2006 y 2020. En caso de haberse otorgado un apoyo económico y/o en especie, se solicita la versión pública en formato digital de cualquier reporte de comprobación de gastos, minuta de verificación de aplicación de recursos o documento probatorio similar.…”(Sic.).</t>
  </si>
  <si>
    <t xml:space="preserve">“…Solicito la versión pública en formato digital de cualquier documento que contenga información sobre la entrega de apoyos, contrataciones y/o colaboraciones de cualquier carácter relacionados con Productora Mezcales de Leyenda, S.C. de R.L. de C.V. entre 2006 y 2020. En caso de haberse otorgado un apoyo económico y/o en especie, se solicita la versión pública en formato digital de cualquier reporte de comprobación de gastos, minuta de verificación de aplicación de recursos o documento probatorio similar…”(Sic.).
</t>
  </si>
  <si>
    <t>JUAN JOSÉ HERNÁNDEZ LÓPEZ</t>
  </si>
  <si>
    <t xml:space="preserve">“…1. Copia de todos y cada uno de los contratos celebrados entre el sujeto obligado y las personas físicas o morales con las que se haya contratado la prestación de servicios jurídicos o legales desde el 1 de enero de 2015 hasta la fecha de la presente solicitud. Dichos contratos pueden ser enviados de manera electrónica en versión pública o bien con datos personales censurados.
2. El importe total de honorarios pagados a las personas físicas o morales con las que se haya contratado la prestación de servicios jurídicos o legales desde el 1 de enero de 2015 hasta la fecha de la presente solicitud.…”(Sic.).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</si>
</sst>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8" fillId="6" borderId="0" xfId="0" applyFont="1" applyFill="1" applyAlignment="1">
      <alignment horizontal="left" vertical="top"/>
    </xf>
    <xf numFmtId="14" fontId="7" fillId="6" borderId="0" xfId="0" applyNumberFormat="1" applyFont="1" applyFill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=""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4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8:C31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6:C42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5" t="s">
        <v>2</v>
      </c>
      <c r="D1" s="45"/>
      <c r="E1" s="45"/>
    </row>
    <row r="2" spans="1:5" ht="85.5" customHeight="1" x14ac:dyDescent="0.2">
      <c r="A2" s="14">
        <v>34</v>
      </c>
      <c r="B2" s="14" t="s">
        <v>3</v>
      </c>
      <c r="C2" s="44" t="s">
        <v>4</v>
      </c>
      <c r="D2" s="44"/>
      <c r="E2" s="44"/>
    </row>
    <row r="3" spans="1:5" ht="64.5" customHeight="1" x14ac:dyDescent="0.2">
      <c r="A3" s="14">
        <v>54</v>
      </c>
      <c r="B3" s="14" t="s">
        <v>5</v>
      </c>
      <c r="C3" s="44" t="s">
        <v>6</v>
      </c>
      <c r="D3" s="44"/>
      <c r="E3" s="44"/>
    </row>
    <row r="4" spans="1:5" ht="69" customHeight="1" x14ac:dyDescent="0.2">
      <c r="A4" s="14">
        <v>54</v>
      </c>
      <c r="B4" s="14" t="s">
        <v>7</v>
      </c>
      <c r="C4" s="44" t="s">
        <v>8</v>
      </c>
      <c r="D4" s="44"/>
      <c r="E4" s="44"/>
    </row>
    <row r="10" spans="1:5" ht="15.75" x14ac:dyDescent="0.2">
      <c r="B10" s="43" t="s">
        <v>46</v>
      </c>
      <c r="C10" s="43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3" t="s">
        <v>45</v>
      </c>
      <c r="C26" s="43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3" t="s">
        <v>47</v>
      </c>
      <c r="C34" s="43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topLeftCell="A28" zoomScale="90" zoomScaleNormal="90" workbookViewId="0">
      <selection activeCell="D35" sqref="D35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12</v>
      </c>
      <c r="C1" s="48" t="s">
        <v>25</v>
      </c>
      <c r="D1" s="49"/>
      <c r="F1" s="3" t="s">
        <v>26</v>
      </c>
      <c r="G1" s="9" t="s">
        <v>27</v>
      </c>
      <c r="H1" s="8">
        <f>COUNTIF(Formato!$L$10:$L$44,B1)</f>
        <v>19</v>
      </c>
      <c r="I1" s="50" t="s">
        <v>28</v>
      </c>
      <c r="J1" s="51"/>
      <c r="K1" s="51"/>
      <c r="L1" s="51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Diciembre</v>
      </c>
      <c r="F2" s="4"/>
      <c r="G2" s="10" t="s">
        <v>29</v>
      </c>
      <c r="H2" s="8">
        <f>COUNTIF(Formato!$M$10:$M$44,B1)</f>
        <v>19</v>
      </c>
      <c r="I2" s="50" t="s">
        <v>30</v>
      </c>
      <c r="J2" s="51"/>
      <c r="K2" s="51"/>
      <c r="L2" s="51"/>
    </row>
    <row r="3" spans="1:16" ht="18.75" thickBot="1" x14ac:dyDescent="0.25">
      <c r="A3" s="3" t="s">
        <v>31</v>
      </c>
      <c r="B3" s="21">
        <v>2020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</row>
    <row r="7" spans="1:16" x14ac:dyDescent="0.2">
      <c r="D7" s="52" t="s">
        <v>62</v>
      </c>
      <c r="E7" s="52"/>
      <c r="F7" s="52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28">
        <v>1358320</v>
      </c>
      <c r="B10" s="41" t="s">
        <v>65</v>
      </c>
      <c r="C10" s="42">
        <v>44173</v>
      </c>
      <c r="D10" s="30" t="s">
        <v>64</v>
      </c>
      <c r="E10" s="28" t="s">
        <v>23</v>
      </c>
      <c r="F10" s="31" t="s">
        <v>17</v>
      </c>
      <c r="G10" s="42">
        <v>44175</v>
      </c>
      <c r="H10" s="42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12</v>
      </c>
      <c r="M10" s="6">
        <f>IF(Formato!$G10&lt;&gt;"",MONTH(G10),"")</f>
        <v>12</v>
      </c>
      <c r="P10" s="11"/>
    </row>
    <row r="11" spans="1:16" ht="15" x14ac:dyDescent="0.2">
      <c r="A11" s="28">
        <v>1358520</v>
      </c>
      <c r="B11" s="41" t="s">
        <v>65</v>
      </c>
      <c r="C11" s="42">
        <v>44173</v>
      </c>
      <c r="D11" s="30" t="s">
        <v>64</v>
      </c>
      <c r="E11" s="28" t="s">
        <v>23</v>
      </c>
      <c r="F11" s="30" t="s">
        <v>17</v>
      </c>
      <c r="G11" s="42">
        <v>44175</v>
      </c>
      <c r="H11" s="42" t="s">
        <v>63</v>
      </c>
      <c r="I11" s="30">
        <v>0</v>
      </c>
      <c r="J11" s="30" t="s">
        <v>49</v>
      </c>
      <c r="K11" s="30">
        <v>0</v>
      </c>
      <c r="L11" s="5">
        <f>IF(Formato!$C11&lt;&gt;"",MONTH(C11),"")</f>
        <v>12</v>
      </c>
      <c r="M11" s="6">
        <f>IF(Formato!$G11&lt;&gt;"",MONTH(G11),"")</f>
        <v>12</v>
      </c>
      <c r="P11" s="11"/>
    </row>
    <row r="12" spans="1:16" ht="15" x14ac:dyDescent="0.2">
      <c r="A12" s="28">
        <v>1358920</v>
      </c>
      <c r="B12" s="41" t="s">
        <v>65</v>
      </c>
      <c r="C12" s="42">
        <v>44173</v>
      </c>
      <c r="D12" s="30" t="s">
        <v>66</v>
      </c>
      <c r="E12" s="28" t="s">
        <v>23</v>
      </c>
      <c r="F12" s="30" t="s">
        <v>17</v>
      </c>
      <c r="G12" s="42">
        <v>44175</v>
      </c>
      <c r="H12" s="42" t="s">
        <v>63</v>
      </c>
      <c r="I12" s="30">
        <v>0</v>
      </c>
      <c r="J12" s="30" t="s">
        <v>49</v>
      </c>
      <c r="K12" s="30">
        <v>0</v>
      </c>
      <c r="L12" s="5">
        <f>IF(Formato!$C12&lt;&gt;"",MONTH(C12),"")</f>
        <v>12</v>
      </c>
      <c r="M12" s="6">
        <f>IF(Formato!$G12&lt;&gt;"",MONTH(G12),"")</f>
        <v>12</v>
      </c>
      <c r="P12" s="11"/>
    </row>
    <row r="13" spans="1:16" ht="15" x14ac:dyDescent="0.2">
      <c r="A13" s="28">
        <v>1364320</v>
      </c>
      <c r="B13" s="41" t="s">
        <v>65</v>
      </c>
      <c r="C13" s="42">
        <v>44174</v>
      </c>
      <c r="D13" s="30" t="s">
        <v>64</v>
      </c>
      <c r="E13" s="28" t="s">
        <v>23</v>
      </c>
      <c r="F13" s="30" t="s">
        <v>17</v>
      </c>
      <c r="G13" s="42">
        <v>44175</v>
      </c>
      <c r="H13" s="42" t="s">
        <v>63</v>
      </c>
      <c r="I13" s="30">
        <v>0</v>
      </c>
      <c r="J13" s="30" t="s">
        <v>49</v>
      </c>
      <c r="K13" s="30">
        <v>0</v>
      </c>
      <c r="L13" s="5">
        <f>IF(Formato!$C13&lt;&gt;"",MONTH(C13),"")</f>
        <v>12</v>
      </c>
      <c r="M13" s="6">
        <f>IF(Formato!$G13&lt;&gt;"",MONTH(G13),"")</f>
        <v>12</v>
      </c>
    </row>
    <row r="14" spans="1:16" ht="15" x14ac:dyDescent="0.2">
      <c r="A14" s="28">
        <v>1364420</v>
      </c>
      <c r="B14" s="41" t="s">
        <v>65</v>
      </c>
      <c r="C14" s="42">
        <v>44174</v>
      </c>
      <c r="D14" s="30" t="s">
        <v>64</v>
      </c>
      <c r="E14" s="28" t="s">
        <v>23</v>
      </c>
      <c r="F14" s="30" t="s">
        <v>17</v>
      </c>
      <c r="G14" s="42">
        <v>44175</v>
      </c>
      <c r="H14" s="42" t="s">
        <v>63</v>
      </c>
      <c r="I14" s="30">
        <v>0</v>
      </c>
      <c r="J14" s="30" t="s">
        <v>49</v>
      </c>
      <c r="K14" s="30">
        <v>0</v>
      </c>
      <c r="L14" s="5">
        <f>IF(Formato!$C14&lt;&gt;"",MONTH(C14),"")</f>
        <v>12</v>
      </c>
      <c r="M14" s="6">
        <f>IF(Formato!$G14&lt;&gt;"",MONTH(G14),"")</f>
        <v>12</v>
      </c>
    </row>
    <row r="15" spans="1:16" ht="15" x14ac:dyDescent="0.2">
      <c r="A15" s="28">
        <v>1364820</v>
      </c>
      <c r="B15" s="41" t="s">
        <v>65</v>
      </c>
      <c r="C15" s="42">
        <v>44174</v>
      </c>
      <c r="D15" s="30" t="s">
        <v>66</v>
      </c>
      <c r="E15" s="28" t="s">
        <v>23</v>
      </c>
      <c r="F15" s="30" t="s">
        <v>17</v>
      </c>
      <c r="G15" s="42">
        <v>44176</v>
      </c>
      <c r="H15" s="42" t="s">
        <v>63</v>
      </c>
      <c r="I15" s="30">
        <v>0</v>
      </c>
      <c r="J15" s="30" t="s">
        <v>49</v>
      </c>
      <c r="K15" s="30"/>
      <c r="L15" s="5">
        <f>IF(Formato!$C15&lt;&gt;"",MONTH(C15),"")</f>
        <v>12</v>
      </c>
      <c r="M15" s="6">
        <f>IF(Formato!$G15&lt;&gt;"",MONTH(G15),"")</f>
        <v>12</v>
      </c>
    </row>
    <row r="16" spans="1:16" ht="15" x14ac:dyDescent="0.2">
      <c r="A16" s="28">
        <v>1368820</v>
      </c>
      <c r="B16" s="41" t="s">
        <v>65</v>
      </c>
      <c r="C16" s="42">
        <v>44175</v>
      </c>
      <c r="D16" s="30" t="s">
        <v>67</v>
      </c>
      <c r="E16" s="28" t="s">
        <v>23</v>
      </c>
      <c r="F16" s="30" t="s">
        <v>17</v>
      </c>
      <c r="G16" s="42">
        <v>44176</v>
      </c>
      <c r="H16" s="42" t="s">
        <v>63</v>
      </c>
      <c r="I16" s="30">
        <v>0</v>
      </c>
      <c r="J16" s="30" t="s">
        <v>49</v>
      </c>
      <c r="K16" s="30"/>
      <c r="L16" s="5">
        <f>IF(Formato!$C16&lt;&gt;"",MONTH(C16),"")</f>
        <v>12</v>
      </c>
      <c r="M16" s="6">
        <f>IF(Formato!$G16&lt;&gt;"",MONTH(G16),"")</f>
        <v>12</v>
      </c>
    </row>
    <row r="17" spans="1:13" ht="15" x14ac:dyDescent="0.2">
      <c r="A17" s="28">
        <v>1369020</v>
      </c>
      <c r="B17" s="41" t="s">
        <v>65</v>
      </c>
      <c r="C17" s="42">
        <v>44176</v>
      </c>
      <c r="D17" s="30" t="s">
        <v>68</v>
      </c>
      <c r="E17" s="28" t="s">
        <v>23</v>
      </c>
      <c r="F17" s="30" t="s">
        <v>17</v>
      </c>
      <c r="G17" s="42">
        <v>44180</v>
      </c>
      <c r="H17" s="42" t="s">
        <v>63</v>
      </c>
      <c r="I17" s="30">
        <v>0</v>
      </c>
      <c r="J17" s="30" t="s">
        <v>49</v>
      </c>
      <c r="K17" s="30"/>
      <c r="L17" s="5">
        <f>IF(Formato!$C17&lt;&gt;"",MONTH(C17),"")</f>
        <v>12</v>
      </c>
      <c r="M17" s="6">
        <f>IF(Formato!$G17&lt;&gt;"",MONTH(G17),"")</f>
        <v>12</v>
      </c>
    </row>
    <row r="18" spans="1:13" ht="15" x14ac:dyDescent="0.2">
      <c r="A18" s="28">
        <v>1369320</v>
      </c>
      <c r="B18" s="41" t="s">
        <v>65</v>
      </c>
      <c r="C18" s="42">
        <v>44176</v>
      </c>
      <c r="D18" s="30" t="s">
        <v>69</v>
      </c>
      <c r="E18" s="28" t="s">
        <v>23</v>
      </c>
      <c r="F18" s="30" t="s">
        <v>17</v>
      </c>
      <c r="G18" s="42">
        <v>44180</v>
      </c>
      <c r="H18" s="42" t="s">
        <v>63</v>
      </c>
      <c r="I18" s="30">
        <v>0</v>
      </c>
      <c r="J18" s="30" t="s">
        <v>49</v>
      </c>
      <c r="K18" s="30"/>
      <c r="L18" s="5">
        <f>IF(Formato!$C18&lt;&gt;"",MONTH(C18),"")</f>
        <v>12</v>
      </c>
      <c r="M18" s="6">
        <f>IF(Formato!$G18&lt;&gt;"",MONTH(G18),"")</f>
        <v>12</v>
      </c>
    </row>
    <row r="19" spans="1:13" ht="15" x14ac:dyDescent="0.2">
      <c r="A19" s="28">
        <v>1369620</v>
      </c>
      <c r="B19" s="41" t="s">
        <v>65</v>
      </c>
      <c r="C19" s="42">
        <v>44176</v>
      </c>
      <c r="D19" s="30" t="s">
        <v>70</v>
      </c>
      <c r="E19" s="28" t="s">
        <v>23</v>
      </c>
      <c r="F19" s="30" t="s">
        <v>17</v>
      </c>
      <c r="G19" s="42">
        <v>44180</v>
      </c>
      <c r="H19" s="42" t="s">
        <v>63</v>
      </c>
      <c r="I19" s="30">
        <v>0</v>
      </c>
      <c r="J19" s="30" t="s">
        <v>49</v>
      </c>
      <c r="K19" s="30"/>
      <c r="L19" s="5">
        <f>IF(Formato!$C19&lt;&gt;"",MONTH(C19),"")</f>
        <v>12</v>
      </c>
      <c r="M19" s="6">
        <f>IF(Formato!$G19&lt;&gt;"",MONTH(G19),"")</f>
        <v>12</v>
      </c>
    </row>
    <row r="20" spans="1:13" ht="15" x14ac:dyDescent="0.2">
      <c r="A20" s="28">
        <v>1369820</v>
      </c>
      <c r="B20" s="41" t="s">
        <v>65</v>
      </c>
      <c r="C20" s="42">
        <v>44176</v>
      </c>
      <c r="D20" s="30" t="s">
        <v>71</v>
      </c>
      <c r="E20" s="28" t="s">
        <v>23</v>
      </c>
      <c r="F20" s="30" t="s">
        <v>17</v>
      </c>
      <c r="G20" s="42">
        <v>44180</v>
      </c>
      <c r="H20" s="42" t="s">
        <v>63</v>
      </c>
      <c r="I20" s="30">
        <v>0</v>
      </c>
      <c r="J20" s="30" t="s">
        <v>49</v>
      </c>
      <c r="K20" s="30"/>
      <c r="L20" s="5">
        <f>IF(Formato!$C20&lt;&gt;"",MONTH(C20),"")</f>
        <v>12</v>
      </c>
      <c r="M20" s="6">
        <f>IF(Formato!$G20&lt;&gt;"",MONTH(G20),"")</f>
        <v>12</v>
      </c>
    </row>
    <row r="21" spans="1:13" ht="15" x14ac:dyDescent="0.2">
      <c r="A21" s="28">
        <v>1371820</v>
      </c>
      <c r="B21" s="41" t="s">
        <v>65</v>
      </c>
      <c r="C21" s="42">
        <v>44176</v>
      </c>
      <c r="D21" s="30" t="s">
        <v>72</v>
      </c>
      <c r="E21" s="28" t="s">
        <v>23</v>
      </c>
      <c r="F21" s="30" t="s">
        <v>17</v>
      </c>
      <c r="G21" s="42">
        <v>44180</v>
      </c>
      <c r="H21" s="42" t="s">
        <v>63</v>
      </c>
      <c r="I21" s="30">
        <v>0</v>
      </c>
      <c r="J21" s="30" t="s">
        <v>49</v>
      </c>
      <c r="K21" s="30"/>
      <c r="L21" s="5">
        <f>IF(Formato!$C21&lt;&gt;"",MONTH(C21),"")</f>
        <v>12</v>
      </c>
      <c r="M21" s="6">
        <f>IF(Formato!$G21&lt;&gt;"",MONTH(G21),"")</f>
        <v>12</v>
      </c>
    </row>
    <row r="22" spans="1:13" ht="15" x14ac:dyDescent="0.2">
      <c r="A22" s="28">
        <v>1372120</v>
      </c>
      <c r="B22" s="41" t="s">
        <v>65</v>
      </c>
      <c r="C22" s="42">
        <v>44176</v>
      </c>
      <c r="D22" s="30" t="s">
        <v>73</v>
      </c>
      <c r="E22" s="28" t="s">
        <v>23</v>
      </c>
      <c r="F22" s="30" t="s">
        <v>17</v>
      </c>
      <c r="G22" s="42">
        <v>44180</v>
      </c>
      <c r="H22" s="42" t="s">
        <v>63</v>
      </c>
      <c r="I22" s="30">
        <v>0</v>
      </c>
      <c r="J22" s="30" t="s">
        <v>49</v>
      </c>
      <c r="K22" s="30"/>
      <c r="L22" s="5">
        <f>IF(Formato!$C22&lt;&gt;"",MONTH(C22),"")</f>
        <v>12</v>
      </c>
      <c r="M22" s="6">
        <f>IF(Formato!$G22&lt;&gt;"",MONTH(G22),"")</f>
        <v>12</v>
      </c>
    </row>
    <row r="23" spans="1:13" ht="15" x14ac:dyDescent="0.2">
      <c r="A23" s="28">
        <v>1376220</v>
      </c>
      <c r="B23" s="41" t="s">
        <v>65</v>
      </c>
      <c r="C23" s="42">
        <v>44180</v>
      </c>
      <c r="D23" s="30" t="s">
        <v>74</v>
      </c>
      <c r="E23" s="28" t="s">
        <v>23</v>
      </c>
      <c r="F23" s="30" t="s">
        <v>17</v>
      </c>
      <c r="G23" s="42">
        <v>44182</v>
      </c>
      <c r="H23" s="42" t="s">
        <v>63</v>
      </c>
      <c r="I23" s="30">
        <v>0</v>
      </c>
      <c r="J23" s="30" t="s">
        <v>49</v>
      </c>
      <c r="K23" s="30"/>
      <c r="L23" s="5">
        <f>IF(Formato!$C23&lt;&gt;"",MONTH(C23),"")</f>
        <v>12</v>
      </c>
      <c r="M23" s="6">
        <f>IF(Formato!$G23&lt;&gt;"",MONTH(G23),"")</f>
        <v>12</v>
      </c>
    </row>
    <row r="24" spans="1:13" ht="15" x14ac:dyDescent="0.2">
      <c r="A24" s="28">
        <v>1376620</v>
      </c>
      <c r="B24" s="41" t="s">
        <v>65</v>
      </c>
      <c r="C24" s="42">
        <v>44180</v>
      </c>
      <c r="D24" s="30" t="s">
        <v>75</v>
      </c>
      <c r="E24" s="28" t="s">
        <v>23</v>
      </c>
      <c r="F24" s="30" t="s">
        <v>17</v>
      </c>
      <c r="G24" s="42">
        <v>44182</v>
      </c>
      <c r="H24" s="42" t="s">
        <v>63</v>
      </c>
      <c r="I24" s="30">
        <v>0</v>
      </c>
      <c r="J24" s="30" t="s">
        <v>49</v>
      </c>
      <c r="K24" s="30"/>
      <c r="L24" s="5">
        <f>IF(Formato!$C24&lt;&gt;"",MONTH(C24),"")</f>
        <v>12</v>
      </c>
      <c r="M24" s="6">
        <f>IF(Formato!$G24&lt;&gt;"",MONTH(G24),"")</f>
        <v>12</v>
      </c>
    </row>
    <row r="25" spans="1:13" ht="15" x14ac:dyDescent="0.2">
      <c r="A25" s="28">
        <v>1376720</v>
      </c>
      <c r="B25" s="41" t="s">
        <v>65</v>
      </c>
      <c r="C25" s="42">
        <v>44180</v>
      </c>
      <c r="D25" s="30" t="s">
        <v>76</v>
      </c>
      <c r="E25" s="28" t="s">
        <v>23</v>
      </c>
      <c r="F25" s="30" t="s">
        <v>17</v>
      </c>
      <c r="G25" s="42">
        <v>44182</v>
      </c>
      <c r="H25" s="42" t="s">
        <v>63</v>
      </c>
      <c r="I25" s="30">
        <v>0</v>
      </c>
      <c r="J25" s="30" t="s">
        <v>49</v>
      </c>
      <c r="K25" s="30"/>
      <c r="L25" s="5">
        <f>IF(Formato!$C25&lt;&gt;"",MONTH(C25),"")</f>
        <v>12</v>
      </c>
      <c r="M25" s="6">
        <f>IF(Formato!$G25&lt;&gt;"",MONTH(G25),"")</f>
        <v>12</v>
      </c>
    </row>
    <row r="26" spans="1:13" ht="15" x14ac:dyDescent="0.2">
      <c r="A26" s="28">
        <v>1377220</v>
      </c>
      <c r="B26" s="41" t="s">
        <v>65</v>
      </c>
      <c r="C26" s="42">
        <v>44180</v>
      </c>
      <c r="D26" s="30" t="s">
        <v>77</v>
      </c>
      <c r="E26" s="28" t="s">
        <v>23</v>
      </c>
      <c r="F26" s="30" t="s">
        <v>17</v>
      </c>
      <c r="G26" s="42">
        <v>44182</v>
      </c>
      <c r="H26" s="42" t="s">
        <v>63</v>
      </c>
      <c r="I26" s="30">
        <v>0</v>
      </c>
      <c r="J26" s="30" t="s">
        <v>49</v>
      </c>
      <c r="K26" s="30"/>
      <c r="L26" s="5">
        <f>IF(Formato!$C26&lt;&gt;"",MONTH(C26),"")</f>
        <v>12</v>
      </c>
      <c r="M26" s="6">
        <f>IF(Formato!$G26&lt;&gt;"",MONTH(G26),"")</f>
        <v>12</v>
      </c>
    </row>
    <row r="27" spans="1:13" ht="15" x14ac:dyDescent="0.2">
      <c r="A27" s="28">
        <v>1377620</v>
      </c>
      <c r="B27" s="41" t="s">
        <v>65</v>
      </c>
      <c r="C27" s="42">
        <v>44180</v>
      </c>
      <c r="D27" s="30" t="s">
        <v>78</v>
      </c>
      <c r="E27" s="28" t="s">
        <v>23</v>
      </c>
      <c r="F27" s="30" t="s">
        <v>17</v>
      </c>
      <c r="G27" s="42">
        <v>44182</v>
      </c>
      <c r="H27" s="42" t="s">
        <v>63</v>
      </c>
      <c r="I27" s="30">
        <v>0</v>
      </c>
      <c r="J27" s="30" t="s">
        <v>49</v>
      </c>
      <c r="K27" s="30"/>
      <c r="L27" s="5">
        <f>IF(Formato!$C27&lt;&gt;"",MONTH(C27),"")</f>
        <v>12</v>
      </c>
      <c r="M27" s="6">
        <f>IF(Formato!$G27&lt;&gt;"",MONTH(G27),"")</f>
        <v>12</v>
      </c>
    </row>
    <row r="28" spans="1:13" ht="15" x14ac:dyDescent="0.2">
      <c r="A28" s="28">
        <v>1379120</v>
      </c>
      <c r="B28" s="41" t="s">
        <v>79</v>
      </c>
      <c r="C28" s="42">
        <v>44180</v>
      </c>
      <c r="D28" s="30" t="s">
        <v>80</v>
      </c>
      <c r="E28" s="28" t="s">
        <v>23</v>
      </c>
      <c r="F28" s="30" t="s">
        <v>17</v>
      </c>
      <c r="G28" s="42">
        <v>44182</v>
      </c>
      <c r="H28" s="42" t="s">
        <v>63</v>
      </c>
      <c r="I28" s="30">
        <v>0</v>
      </c>
      <c r="J28" s="30" t="s">
        <v>49</v>
      </c>
      <c r="K28" s="30"/>
      <c r="L28" s="5">
        <f>IF(Formato!$C28&lt;&gt;"",MONTH(C28),"")</f>
        <v>12</v>
      </c>
      <c r="M28" s="6">
        <f>IF(Formato!$G28&lt;&gt;"",MONTH(G28),"")</f>
        <v>12</v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43</v>
      </c>
    </row>
    <row r="48" spans="1:14" ht="39.75" customHeight="1" x14ac:dyDescent="0.2">
      <c r="M48" s="46" t="s">
        <v>44</v>
      </c>
      <c r="N48" s="46"/>
    </row>
  </sheetData>
  <sheetProtection selectLockedCells="1"/>
  <mergeCells count="6">
    <mergeCell ref="M48:N48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2021-01-14T20:10:28Z</dcterms:modified>
</cp:coreProperties>
</file>